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ANULMANYI\KÉPZÉSI PROGRAM\tantervek 2023\"/>
    </mc:Choice>
  </mc:AlternateContent>
  <bookViews>
    <workbookView xWindow="0" yWindow="0" windowWidth="28545" windowHeight="9900"/>
  </bookViews>
  <sheets>
    <sheet name="preci" sheetId="2" r:id="rId1"/>
  </sheets>
  <definedNames>
    <definedName name="_xlnm._FilterDatabase" localSheetId="0" hidden="1">preci!$A$1:$AF$57</definedName>
    <definedName name="_xlnm.Print_Titles" localSheetId="0">preci!$5:$7</definedName>
    <definedName name="_xlnm.Print_Area" localSheetId="0">preci!$A:$AF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2" l="1"/>
  <c r="AF83" i="2"/>
  <c r="AF84" i="2"/>
  <c r="AA84" i="2"/>
  <c r="AE84" i="2"/>
  <c r="AE85" i="2" s="1"/>
  <c r="W84" i="2"/>
  <c r="S84" i="2"/>
  <c r="G84" i="2"/>
  <c r="Q82" i="2"/>
  <c r="G16" i="2"/>
  <c r="G82" i="2" s="1"/>
  <c r="AA57" i="2"/>
  <c r="AA82" i="2" s="1"/>
  <c r="AA85" i="2" s="1"/>
  <c r="Y57" i="2"/>
  <c r="Y82" i="2" s="1"/>
  <c r="X57" i="2"/>
  <c r="X82" i="2" s="1"/>
  <c r="W50" i="2"/>
  <c r="W82" i="2" s="1"/>
  <c r="W85" i="2" s="1"/>
  <c r="U50" i="2"/>
  <c r="U82" i="2" s="1"/>
  <c r="T50" i="2"/>
  <c r="T82" i="2" s="1"/>
  <c r="S42" i="2"/>
  <c r="S82" i="2" s="1"/>
  <c r="S85" i="2" s="1"/>
  <c r="Q42" i="2"/>
  <c r="P42" i="2"/>
  <c r="P82" i="2" s="1"/>
  <c r="O34" i="2"/>
  <c r="O82" i="2" s="1"/>
  <c r="O85" i="2" s="1"/>
  <c r="M34" i="2"/>
  <c r="M82" i="2" s="1"/>
  <c r="L34" i="2"/>
  <c r="L82" i="2" s="1"/>
  <c r="K24" i="2"/>
  <c r="K82" i="2" s="1"/>
  <c r="K85" i="2" s="1"/>
  <c r="I24" i="2"/>
  <c r="I82" i="2" s="1"/>
  <c r="H24" i="2"/>
  <c r="H82" i="2" s="1"/>
  <c r="E16" i="2"/>
  <c r="E82" i="2" s="1"/>
  <c r="D16" i="2"/>
  <c r="D82" i="2" s="1"/>
  <c r="AF82" i="2" l="1"/>
  <c r="AF85" i="2" s="1"/>
  <c r="G85" i="2"/>
</calcChain>
</file>

<file path=xl/sharedStrings.xml><?xml version="1.0" encoding="utf-8"?>
<sst xmlns="http://schemas.openxmlformats.org/spreadsheetml/2006/main" count="354" uniqueCount="247">
  <si>
    <t>Dr. Kovács Sándor</t>
  </si>
  <si>
    <t>Dr. Várallyai László</t>
  </si>
  <si>
    <t>Dr. Bácskai István</t>
  </si>
  <si>
    <t>Dr. Huzsvai László</t>
  </si>
  <si>
    <t>Dr. Béni Áron</t>
  </si>
  <si>
    <t>Balláné Dr. Kovács Andrea</t>
  </si>
  <si>
    <t>Dr. Kovács Szilvia</t>
  </si>
  <si>
    <t>Dr. Sipos Péter</t>
  </si>
  <si>
    <t>Dr. Veres Szilvia</t>
  </si>
  <si>
    <t>Dr. Gombos Béla</t>
  </si>
  <si>
    <t>Dr. Karaffa Erzsébet</t>
  </si>
  <si>
    <t>Dr. Tállai Magdolna</t>
  </si>
  <si>
    <t>Dr. Szabó András</t>
  </si>
  <si>
    <t>Takácsné Dr. Hájos Mária</t>
  </si>
  <si>
    <t>Dr. Juhász Csaba</t>
  </si>
  <si>
    <t>Dr. Nagy Antal</t>
  </si>
  <si>
    <t>Dr. Csajbók József</t>
  </si>
  <si>
    <t>Dr. Komlósi István</t>
  </si>
  <si>
    <t>Dr. Rátonyi Tamás</t>
  </si>
  <si>
    <t>Dr. Radócz László</t>
  </si>
  <si>
    <t>Dr. Juhász Csilla</t>
  </si>
  <si>
    <t>Dr. Fehér András</t>
  </si>
  <si>
    <t>Dr. Karcagi-Kováts Andrea</t>
  </si>
  <si>
    <t>Dr. Felföldi János</t>
  </si>
  <si>
    <t>Dr. Kovács Elza</t>
  </si>
  <si>
    <t>Dr. Peles Ferenc</t>
  </si>
  <si>
    <t>Dr. Pierog Anita</t>
  </si>
  <si>
    <t>Dr. Ragán Péter</t>
  </si>
  <si>
    <t>Dr. Tamás János</t>
  </si>
  <si>
    <t>Dr. Bai Attila</t>
  </si>
  <si>
    <t>Dr. Szabó Csaba</t>
  </si>
  <si>
    <t>Dr. Harsányi Endre</t>
  </si>
  <si>
    <t>Dr. Tamás András</t>
  </si>
  <si>
    <t>További kötelező tárgyak</t>
  </si>
  <si>
    <t>Dr. Kakuszi-Széles Adrienn</t>
  </si>
  <si>
    <t>Szakmai gyakorlat</t>
  </si>
  <si>
    <t>nappali tagozat</t>
  </si>
  <si>
    <t>Tárgykód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</si>
  <si>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</si>
  <si>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</si>
  <si>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</si>
  <si>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</si>
  <si>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</si>
  <si>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</si>
  <si>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</si>
  <si>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 xml:space="preserve">VII. félév </t>
  </si>
  <si>
    <t>Tárgyfelelős oktató</t>
  </si>
  <si>
    <t>ea</t>
  </si>
  <si>
    <t>gy</t>
  </si>
  <si>
    <t>v</t>
  </si>
  <si>
    <t>kr</t>
  </si>
  <si>
    <t>K</t>
  </si>
  <si>
    <t>G</t>
  </si>
  <si>
    <t>Informatika</t>
  </si>
  <si>
    <t>Növényélettan</t>
  </si>
  <si>
    <t>Állatélettan</t>
  </si>
  <si>
    <t>Statisztika</t>
  </si>
  <si>
    <t>B</t>
  </si>
  <si>
    <t>Szabadon választható tárgyak</t>
  </si>
  <si>
    <t>Környezetgazdálkodás</t>
  </si>
  <si>
    <t>Szakmai idegen nyelv I.</t>
  </si>
  <si>
    <t>Dr. Czellér Mária</t>
  </si>
  <si>
    <t>Szakmai idegen nyelv II.</t>
  </si>
  <si>
    <t>Testnevelés</t>
  </si>
  <si>
    <t>Gyakornoki program</t>
  </si>
  <si>
    <t>Szakfelelős: Dr. Rátonyi Tamás, egyetemi docens</t>
  </si>
  <si>
    <t>Precíziós mezőgazdasági mérnöki alapszak tanterve</t>
  </si>
  <si>
    <t>Matematika</t>
  </si>
  <si>
    <t>Műszaki ismeretek</t>
  </si>
  <si>
    <t>Hidraulika, pneumatika</t>
  </si>
  <si>
    <t>Szervetlen és szerves kémia</t>
  </si>
  <si>
    <t>Agrokémia</t>
  </si>
  <si>
    <t>Növénytan</t>
  </si>
  <si>
    <t>Fizika</t>
  </si>
  <si>
    <t>Agrometeorológia</t>
  </si>
  <si>
    <t>Mezőgazdasági mikrobiológia</t>
  </si>
  <si>
    <t>Talajtan</t>
  </si>
  <si>
    <t>Mezőgazdasági alapismeretek</t>
  </si>
  <si>
    <t>Kertészet</t>
  </si>
  <si>
    <t>Vízgazdálkodás</t>
  </si>
  <si>
    <t>Növényvédelem (kártan, kórtan)</t>
  </si>
  <si>
    <t>Növénytermesztés</t>
  </si>
  <si>
    <t>Novotniné Dr. Dankó Gabriella</t>
  </si>
  <si>
    <t>Állattenyésztés</t>
  </si>
  <si>
    <t>Földműveléstan</t>
  </si>
  <si>
    <t>Integrált növényvédelem</t>
  </si>
  <si>
    <t>Kommunikáció</t>
  </si>
  <si>
    <t>Agrármarketing</t>
  </si>
  <si>
    <t>Mikroökonómia</t>
  </si>
  <si>
    <t>Élelmiszer ellátási láncok</t>
  </si>
  <si>
    <t>Tudományos közléstan</t>
  </si>
  <si>
    <t>Minőségirányítási rendszerek</t>
  </si>
  <si>
    <t>Vezetési és szervezési ismeretek</t>
  </si>
  <si>
    <t>Mezőgazdasági szoftverek alkalmazása</t>
  </si>
  <si>
    <t>Térinformatikai adatelemzés</t>
  </si>
  <si>
    <t>Szaktanácsadás a precíziós gazdálkodásban</t>
  </si>
  <si>
    <t>Precíziós gazdálkodás szervezése és gazdaságtana</t>
  </si>
  <si>
    <t>Precíziós takarmányozás és állattartás</t>
  </si>
  <si>
    <t>Adatalapú térképezés</t>
  </si>
  <si>
    <t>Talaj- és növényszenzorok</t>
  </si>
  <si>
    <t>Mezőgazdasági géptan és robotika</t>
  </si>
  <si>
    <t>Bevezetés a precíziós mezőgazdaságba</t>
  </si>
  <si>
    <t>Mezőgazdasági gépek üzemeltetése</t>
  </si>
  <si>
    <t>Klímakockázatok mérséklése precíziós módszerekkel</t>
  </si>
  <si>
    <t>Precíziós növénytermesztési technológiák</t>
  </si>
  <si>
    <t>Precíziós eszközök elektronikus diagnosztikája</t>
  </si>
  <si>
    <t>Projektmunka</t>
  </si>
  <si>
    <t>Szakdolgozat I.</t>
  </si>
  <si>
    <t>Szakdolgozat II.</t>
  </si>
  <si>
    <t xml:space="preserve">Precíziós zöldségtermesztés </t>
  </si>
  <si>
    <t>Mezőgazdasági drónok üzemeltetése</t>
  </si>
  <si>
    <t>Kukoricatermesztés</t>
  </si>
  <si>
    <t>Növényprodukciós döntéstámogató modellek</t>
  </si>
  <si>
    <t>Dr. Nyéki Anikó</t>
  </si>
  <si>
    <t>Környezeti kockázatelemzés és hatásvizsgálat</t>
  </si>
  <si>
    <t>Precíziós talajművelés és vetés</t>
  </si>
  <si>
    <t>Alkalmazkodó talajművelés</t>
  </si>
  <si>
    <t>Adatforrások a precíziós mezőgazdaságban</t>
  </si>
  <si>
    <t>Összesítések</t>
  </si>
  <si>
    <t>Kötelező tárgyak</t>
  </si>
  <si>
    <t>Mindösszesen:</t>
  </si>
  <si>
    <t>Munkavédelem és Testnevelés</t>
  </si>
  <si>
    <t>A Munkavédelem, valamint a Testnevelés tantárgyak kreditértéke 1-1 kredit, amelyek a szak képzési és kimeneti követelményében meghatározott, a végbizonyítvány megszerzéséhez szükséges kreditek száma fölött teljesítendők.</t>
  </si>
  <si>
    <t>MTBP7001</t>
  </si>
  <si>
    <t>MTBP7002</t>
  </si>
  <si>
    <t>MTBP7003</t>
  </si>
  <si>
    <t>MTBP7004</t>
  </si>
  <si>
    <t>MTBP7005</t>
  </si>
  <si>
    <t>MTBP7006</t>
  </si>
  <si>
    <t>MTBP7007</t>
  </si>
  <si>
    <t>MTBP7008</t>
  </si>
  <si>
    <t>MTBP7009</t>
  </si>
  <si>
    <t>MTBP7010</t>
  </si>
  <si>
    <t>MTBP7011</t>
  </si>
  <si>
    <t>MTBP7012</t>
  </si>
  <si>
    <t>MTBP7013</t>
  </si>
  <si>
    <t>MTBP7014</t>
  </si>
  <si>
    <t>MTBP7015</t>
  </si>
  <si>
    <t>MTBP7016</t>
  </si>
  <si>
    <t>MTBP7017</t>
  </si>
  <si>
    <t>MTBP7018</t>
  </si>
  <si>
    <t>MTBP7019</t>
  </si>
  <si>
    <t>MTBP7020</t>
  </si>
  <si>
    <t>MTBP7021</t>
  </si>
  <si>
    <t>MTBP7022</t>
  </si>
  <si>
    <t>MTBP7023</t>
  </si>
  <si>
    <t>MTBP7024</t>
  </si>
  <si>
    <t>MTB7NY1</t>
  </si>
  <si>
    <t>MTB7NY2</t>
  </si>
  <si>
    <t>SI-001</t>
  </si>
  <si>
    <t>MTB7GYAKBSC</t>
  </si>
  <si>
    <t>Szakdolgozat III.</t>
  </si>
  <si>
    <t>MTBP7D1</t>
  </si>
  <si>
    <t>MTBP7D2</t>
  </si>
  <si>
    <t>MTBP7D3</t>
  </si>
  <si>
    <t>MTBP7NG1</t>
  </si>
  <si>
    <t>MTBP7NG2</t>
  </si>
  <si>
    <t>MTBP7025</t>
  </si>
  <si>
    <t>MTBP7026</t>
  </si>
  <si>
    <t>MTBP7027</t>
  </si>
  <si>
    <t>MTBP7028</t>
  </si>
  <si>
    <t>MTBP7029</t>
  </si>
  <si>
    <t>MTBP7030</t>
  </si>
  <si>
    <t>MTBP7031</t>
  </si>
  <si>
    <t>MTBP7032</t>
  </si>
  <si>
    <t>MTBP7033</t>
  </si>
  <si>
    <t>MTBP7034</t>
  </si>
  <si>
    <t>MTBP7035</t>
  </si>
  <si>
    <t>MTBP7036</t>
  </si>
  <si>
    <t>MTBP7037</t>
  </si>
  <si>
    <t>MTBP7038</t>
  </si>
  <si>
    <t>MTBP7039</t>
  </si>
  <si>
    <t>MTBP7040</t>
  </si>
  <si>
    <t>MTBP7041</t>
  </si>
  <si>
    <t>MTBP7042</t>
  </si>
  <si>
    <t>MTBP7043</t>
  </si>
  <si>
    <t>MTBP7044</t>
  </si>
  <si>
    <t>MTBP7045</t>
  </si>
  <si>
    <t>MTBP7046</t>
  </si>
  <si>
    <t>MTBP7047</t>
  </si>
  <si>
    <t>MTBP7048</t>
  </si>
  <si>
    <t>MTBP7049</t>
  </si>
  <si>
    <t>MTBP7050</t>
  </si>
  <si>
    <t>MTBP7051</t>
  </si>
  <si>
    <t>MTBP7052</t>
  </si>
  <si>
    <t>Tárgy angol megnevezése</t>
  </si>
  <si>
    <t>Mathematics</t>
  </si>
  <si>
    <t>Informatics</t>
  </si>
  <si>
    <t>Inorganic and organic chemistry</t>
  </si>
  <si>
    <t>Botany</t>
  </si>
  <si>
    <t>Physics</t>
  </si>
  <si>
    <t>Soil science</t>
  </si>
  <si>
    <t>Agricultural basics</t>
  </si>
  <si>
    <t>Environmental management</t>
  </si>
  <si>
    <t>Communication</t>
  </si>
  <si>
    <t>Mechanical konwledge</t>
  </si>
  <si>
    <t>Agrochemistry</t>
  </si>
  <si>
    <t>Plant physiology</t>
  </si>
  <si>
    <t>Microbiology</t>
  </si>
  <si>
    <t>Horticulture</t>
  </si>
  <si>
    <t>Plant patology</t>
  </si>
  <si>
    <t>Animal physiology</t>
  </si>
  <si>
    <t>Statistics</t>
  </si>
  <si>
    <t>Agrometeorology</t>
  </si>
  <si>
    <t>Water management</t>
  </si>
  <si>
    <t>Crop production</t>
  </si>
  <si>
    <t>Animal husbandry</t>
  </si>
  <si>
    <t>Land use</t>
  </si>
  <si>
    <t>Integrated crop production</t>
  </si>
  <si>
    <t>Agricultural mechnanics and robotics</t>
  </si>
  <si>
    <t>Agricultural marketing and prices</t>
  </si>
  <si>
    <t>Principles of microeconomics</t>
  </si>
  <si>
    <t>Global food systems</t>
  </si>
  <si>
    <t>Agricultural computer applications</t>
  </si>
  <si>
    <t>Geospatial data analysis</t>
  </si>
  <si>
    <t>Intro to precision agriculture and Lab</t>
  </si>
  <si>
    <t>Farm machinery system management</t>
  </si>
  <si>
    <t>Hidraulics, pneumatics</t>
  </si>
  <si>
    <t>Technical writing in engineering</t>
  </si>
  <si>
    <t>Precision agr data mapping</t>
  </si>
  <si>
    <t>Use of soil and plant sensors in crop production</t>
  </si>
  <si>
    <t>Climate risk management and precision agriculture</t>
  </si>
  <si>
    <t>Crop management with precision farming</t>
  </si>
  <si>
    <t>Electrical diagnostics for farm machinery</t>
  </si>
  <si>
    <t>Quality management systems</t>
  </si>
  <si>
    <t>Management and organisational knowledge</t>
  </si>
  <si>
    <t>Technical consulting in precision farming</t>
  </si>
  <si>
    <t>Organization and economics of precision farming</t>
  </si>
  <si>
    <t>Precision feeding and animal husbandry</t>
  </si>
  <si>
    <t>Project work</t>
  </si>
  <si>
    <t>Weekly practical assignment</t>
  </si>
  <si>
    <t>Precision vegetable production</t>
  </si>
  <si>
    <t>Operation of agricultural drones</t>
  </si>
  <si>
    <t>Maize production</t>
  </si>
  <si>
    <t>Plant production decision support models</t>
  </si>
  <si>
    <t>Environmental risc analysis and impact assessment</t>
  </si>
  <si>
    <t>Precision tillage and sowing</t>
  </si>
  <si>
    <t>Adaptive tillage</t>
  </si>
  <si>
    <t>Data sources in precision agriculture</t>
  </si>
  <si>
    <t>Technical foreign language I.</t>
  </si>
  <si>
    <t>Technical foreign language II.</t>
  </si>
  <si>
    <t>Physical education</t>
  </si>
  <si>
    <t>Thesis I.</t>
  </si>
  <si>
    <t>Thesis II.</t>
  </si>
  <si>
    <t>Thesis III.</t>
  </si>
  <si>
    <t>Internship</t>
  </si>
  <si>
    <t>2023. június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</si>
</sst>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</cellStyleXfs>
  <cellXfs count="323">
    <xf numFmtId="0" fontId="0" fillId="0" borderId="0" xfId="0"/>
    <xf numFmtId="0" fontId="2" fillId="0" borderId="0" xfId="0" applyFont="1" applyFill="1"/>
    <xf numFmtId="0" fontId="5" fillId="0" borderId="0" xfId="1" applyFont="1" applyFill="1"/>
    <xf numFmtId="0" fontId="6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5" fillId="0" borderId="2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2" fontId="2" fillId="0" borderId="0" xfId="0" applyNumberFormat="1" applyFont="1" applyFill="1"/>
    <xf numFmtId="0" fontId="5" fillId="0" borderId="31" xfId="2" applyFont="1" applyFill="1" applyBorder="1" applyAlignment="1">
      <alignment horizontal="left" vertical="center" shrinkToFit="1"/>
    </xf>
    <xf numFmtId="0" fontId="5" fillId="0" borderId="45" xfId="2" applyFont="1" applyFill="1" applyBorder="1" applyAlignment="1">
      <alignment horizontal="left" vertical="center" shrinkToFit="1"/>
    </xf>
    <xf numFmtId="0" fontId="9" fillId="0" borderId="20" xfId="1" applyFont="1" applyFill="1" applyBorder="1" applyAlignment="1">
      <alignment horizontal="center"/>
    </xf>
    <xf numFmtId="0" fontId="5" fillId="0" borderId="66" xfId="1" applyFont="1" applyFill="1" applyBorder="1" applyAlignment="1">
      <alignment horizontal="left" vertical="center"/>
    </xf>
    <xf numFmtId="0" fontId="5" fillId="0" borderId="67" xfId="1" applyFont="1" applyFill="1" applyBorder="1" applyAlignment="1">
      <alignment horizontal="left"/>
    </xf>
    <xf numFmtId="0" fontId="5" fillId="0" borderId="67" xfId="2" applyFont="1" applyFill="1" applyBorder="1" applyAlignment="1">
      <alignment horizontal="left"/>
    </xf>
    <xf numFmtId="0" fontId="5" fillId="0" borderId="67" xfId="3" applyFont="1" applyFill="1" applyBorder="1" applyAlignment="1">
      <alignment horizontal="left"/>
    </xf>
    <xf numFmtId="0" fontId="9" fillId="0" borderId="67" xfId="1" applyFont="1" applyFill="1" applyBorder="1" applyAlignment="1">
      <alignment horizontal="left"/>
    </xf>
    <xf numFmtId="0" fontId="5" fillId="0" borderId="69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31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44" xfId="2" applyFont="1" applyFill="1" applyBorder="1" applyAlignment="1">
      <alignment horizontal="center"/>
    </xf>
    <xf numFmtId="0" fontId="5" fillId="0" borderId="33" xfId="2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0" fontId="5" fillId="0" borderId="23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/>
    </xf>
    <xf numFmtId="0" fontId="5" fillId="0" borderId="57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5" fillId="0" borderId="2" xfId="2" applyFont="1" applyFill="1" applyBorder="1" applyAlignment="1"/>
    <xf numFmtId="0" fontId="5" fillId="0" borderId="18" xfId="2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4" xfId="2" applyFont="1" applyFill="1" applyBorder="1" applyAlignment="1"/>
    <xf numFmtId="0" fontId="5" fillId="0" borderId="5" xfId="2" applyFont="1" applyFill="1" applyBorder="1" applyAlignment="1"/>
    <xf numFmtId="0" fontId="5" fillId="0" borderId="8" xfId="2" applyFont="1" applyFill="1" applyBorder="1" applyAlignment="1"/>
    <xf numFmtId="0" fontId="5" fillId="0" borderId="11" xfId="2" applyFont="1" applyFill="1" applyBorder="1" applyAlignment="1"/>
    <xf numFmtId="0" fontId="5" fillId="0" borderId="32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1" xfId="2" applyFont="1" applyFill="1" applyBorder="1" applyAlignment="1"/>
    <xf numFmtId="0" fontId="5" fillId="0" borderId="3" xfId="2" applyFont="1" applyFill="1" applyBorder="1" applyAlignment="1"/>
    <xf numFmtId="0" fontId="5" fillId="0" borderId="50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5" fillId="0" borderId="49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64" xfId="2" applyFont="1" applyFill="1" applyBorder="1" applyAlignment="1">
      <alignment horizontal="center"/>
    </xf>
    <xf numFmtId="0" fontId="5" fillId="0" borderId="65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5" fillId="0" borderId="57" xfId="2" applyFont="1" applyFill="1" applyBorder="1" applyAlignment="1">
      <alignment horizontal="center" vertical="center"/>
    </xf>
    <xf numFmtId="0" fontId="5" fillId="0" borderId="46" xfId="2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6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35" xfId="2" applyFont="1" applyFill="1" applyBorder="1" applyAlignment="1">
      <alignment horizontal="center"/>
    </xf>
    <xf numFmtId="0" fontId="5" fillId="0" borderId="21" xfId="2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center"/>
    </xf>
    <xf numFmtId="0" fontId="5" fillId="0" borderId="46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54" xfId="2" applyFont="1" applyFill="1" applyBorder="1" applyAlignment="1">
      <alignment horizontal="center"/>
    </xf>
    <xf numFmtId="0" fontId="5" fillId="0" borderId="55" xfId="2" applyFont="1" applyFill="1" applyBorder="1" applyAlignment="1">
      <alignment horizontal="center"/>
    </xf>
    <xf numFmtId="0" fontId="5" fillId="0" borderId="56" xfId="2" applyFont="1" applyFill="1" applyBorder="1" applyAlignment="1">
      <alignment horizontal="center"/>
    </xf>
    <xf numFmtId="0" fontId="5" fillId="0" borderId="59" xfId="2" applyFont="1" applyFill="1" applyBorder="1" applyAlignment="1">
      <alignment horizontal="center"/>
    </xf>
    <xf numFmtId="0" fontId="5" fillId="0" borderId="63" xfId="2" applyFont="1" applyFill="1" applyBorder="1" applyAlignment="1">
      <alignment horizontal="center"/>
    </xf>
    <xf numFmtId="0" fontId="5" fillId="0" borderId="9" xfId="2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/>
    </xf>
    <xf numFmtId="0" fontId="7" fillId="0" borderId="9" xfId="2" applyFont="1" applyFill="1" applyBorder="1" applyAlignment="1"/>
    <xf numFmtId="0" fontId="5" fillId="0" borderId="38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50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shrinkToFit="1"/>
    </xf>
    <xf numFmtId="0" fontId="5" fillId="0" borderId="12" xfId="1" applyFont="1" applyFill="1" applyBorder="1" applyAlignment="1">
      <alignment horizontal="center"/>
    </xf>
    <xf numFmtId="0" fontId="5" fillId="0" borderId="6" xfId="1" applyFont="1" applyFill="1" applyBorder="1"/>
    <xf numFmtId="0" fontId="5" fillId="0" borderId="30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/>
    </xf>
    <xf numFmtId="0" fontId="7" fillId="0" borderId="38" xfId="2" applyFont="1" applyFill="1" applyBorder="1" applyAlignment="1">
      <alignment horizontal="center"/>
    </xf>
    <xf numFmtId="0" fontId="7" fillId="0" borderId="39" xfId="1" applyFont="1" applyFill="1" applyBorder="1" applyAlignment="1"/>
    <xf numFmtId="0" fontId="7" fillId="0" borderId="7" xfId="1" applyFont="1" applyFill="1" applyBorder="1" applyAlignment="1"/>
    <xf numFmtId="0" fontId="7" fillId="0" borderId="39" xfId="1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41" xfId="2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4" xfId="3" applyFont="1" applyBorder="1" applyAlignment="1">
      <alignment horizontal="left"/>
    </xf>
    <xf numFmtId="0" fontId="12" fillId="0" borderId="4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24" xfId="1" applyFont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0" fontId="9" fillId="0" borderId="29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9" fillId="0" borderId="31" xfId="2" applyFont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9" fillId="0" borderId="58" xfId="2" applyFont="1" applyFill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5" fillId="0" borderId="50" xfId="2" applyFont="1" applyFill="1" applyBorder="1" applyAlignment="1">
      <alignment horizontal="center"/>
    </xf>
    <xf numFmtId="0" fontId="5" fillId="0" borderId="24" xfId="1" applyFont="1" applyFill="1" applyBorder="1" applyAlignment="1">
      <alignment horizontal="left"/>
    </xf>
    <xf numFmtId="0" fontId="5" fillId="0" borderId="24" xfId="1" applyFont="1" applyFill="1" applyBorder="1" applyAlignment="1">
      <alignment vertical="center"/>
    </xf>
    <xf numFmtId="0" fontId="5" fillId="0" borderId="24" xfId="3" applyFont="1" applyFill="1" applyBorder="1" applyAlignment="1">
      <alignment horizontal="left"/>
    </xf>
    <xf numFmtId="0" fontId="5" fillId="0" borderId="50" xfId="1" applyFont="1" applyFill="1" applyBorder="1" applyAlignment="1">
      <alignment horizontal="left"/>
    </xf>
    <xf numFmtId="0" fontId="11" fillId="0" borderId="39" xfId="1" applyFont="1" applyFill="1" applyBorder="1" applyAlignment="1"/>
    <xf numFmtId="0" fontId="5" fillId="0" borderId="6" xfId="1" applyFont="1" applyFill="1" applyBorder="1" applyAlignment="1">
      <alignment horizontal="center"/>
    </xf>
    <xf numFmtId="0" fontId="5" fillId="0" borderId="30" xfId="2" applyFont="1" applyFill="1" applyBorder="1" applyAlignment="1"/>
    <xf numFmtId="0" fontId="5" fillId="0" borderId="37" xfId="1" applyFont="1" applyFill="1" applyBorder="1" applyAlignment="1">
      <alignment horizontal="left"/>
    </xf>
    <xf numFmtId="0" fontId="5" fillId="0" borderId="42" xfId="1" applyFont="1" applyFill="1" applyBorder="1" applyAlignment="1">
      <alignment horizontal="left"/>
    </xf>
    <xf numFmtId="0" fontId="5" fillId="0" borderId="24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/>
    </xf>
    <xf numFmtId="0" fontId="5" fillId="0" borderId="48" xfId="2" applyFont="1" applyFill="1" applyBorder="1" applyAlignment="1"/>
    <xf numFmtId="0" fontId="5" fillId="0" borderId="52" xfId="1" applyFont="1" applyFill="1" applyBorder="1" applyAlignment="1">
      <alignment horizontal="left"/>
    </xf>
    <xf numFmtId="0" fontId="5" fillId="0" borderId="24" xfId="1" applyFont="1" applyFill="1" applyBorder="1" applyAlignment="1"/>
    <xf numFmtId="0" fontId="5" fillId="0" borderId="31" xfId="1" applyFont="1" applyFill="1" applyBorder="1" applyAlignment="1"/>
    <xf numFmtId="0" fontId="5" fillId="0" borderId="6" xfId="1" applyFont="1" applyFill="1" applyBorder="1" applyAlignment="1"/>
    <xf numFmtId="0" fontId="7" fillId="0" borderId="30" xfId="2" applyFont="1" applyFill="1" applyBorder="1" applyAlignment="1"/>
    <xf numFmtId="0" fontId="5" fillId="0" borderId="6" xfId="2" applyFont="1" applyFill="1" applyBorder="1" applyAlignment="1">
      <alignment horizontal="left"/>
    </xf>
    <xf numFmtId="0" fontId="5" fillId="0" borderId="24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0" fontId="5" fillId="0" borderId="56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47" xfId="2" applyFont="1" applyFill="1" applyBorder="1" applyAlignment="1">
      <alignment horizontal="left"/>
    </xf>
    <xf numFmtId="0" fontId="5" fillId="0" borderId="6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12" fillId="0" borderId="0" xfId="0" applyFont="1" applyFill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66" xfId="1" applyFont="1" applyFill="1" applyBorder="1" applyAlignment="1">
      <alignment horizontal="left"/>
    </xf>
    <xf numFmtId="0" fontId="5" fillId="0" borderId="51" xfId="2" applyFont="1" applyFill="1" applyBorder="1" applyAlignment="1">
      <alignment horizontal="center"/>
    </xf>
    <xf numFmtId="0" fontId="5" fillId="0" borderId="52" xfId="2" applyFont="1" applyFill="1" applyBorder="1" applyAlignment="1">
      <alignment horizontal="center"/>
    </xf>
    <xf numFmtId="0" fontId="7" fillId="0" borderId="40" xfId="2" applyFont="1" applyFill="1" applyBorder="1" applyAlignment="1"/>
    <xf numFmtId="0" fontId="5" fillId="0" borderId="31" xfId="1" applyFont="1" applyFill="1" applyBorder="1" applyAlignment="1">
      <alignment shrinkToFit="1"/>
    </xf>
    <xf numFmtId="0" fontId="11" fillId="0" borderId="39" xfId="1" applyFont="1" applyFill="1" applyBorder="1" applyAlignment="1">
      <alignment shrinkToFit="1"/>
    </xf>
    <xf numFmtId="0" fontId="5" fillId="0" borderId="31" xfId="2" applyFont="1" applyFill="1" applyBorder="1" applyAlignment="1">
      <alignment horizontal="left" shrinkToFit="1"/>
    </xf>
    <xf numFmtId="0" fontId="5" fillId="0" borderId="50" xfId="2" applyFont="1" applyFill="1" applyBorder="1" applyAlignment="1">
      <alignment shrinkToFit="1"/>
    </xf>
    <xf numFmtId="0" fontId="5" fillId="0" borderId="31" xfId="2" applyFont="1" applyFill="1" applyBorder="1" applyAlignment="1">
      <alignment shrinkToFit="1"/>
    </xf>
    <xf numFmtId="0" fontId="9" fillId="0" borderId="31" xfId="2" applyFont="1" applyFill="1" applyBorder="1" applyAlignment="1">
      <alignment horizontal="left" shrinkToFit="1"/>
    </xf>
    <xf numFmtId="0" fontId="5" fillId="0" borderId="37" xfId="2" applyFont="1" applyFill="1" applyBorder="1" applyAlignment="1">
      <alignment shrinkToFit="1"/>
    </xf>
    <xf numFmtId="0" fontId="5" fillId="0" borderId="56" xfId="2" applyFont="1" applyFill="1" applyBorder="1" applyAlignment="1">
      <alignment vertical="center" shrinkToFit="1"/>
    </xf>
    <xf numFmtId="0" fontId="9" fillId="0" borderId="50" xfId="2" applyFont="1" applyFill="1" applyBorder="1" applyAlignment="1">
      <alignment shrinkToFit="1"/>
    </xf>
    <xf numFmtId="0" fontId="11" fillId="0" borderId="17" xfId="1" applyFont="1" applyFill="1" applyBorder="1" applyAlignment="1">
      <alignment shrinkToFit="1"/>
    </xf>
    <xf numFmtId="0" fontId="5" fillId="0" borderId="37" xfId="2" applyFont="1" applyFill="1" applyBorder="1" applyAlignment="1">
      <alignment horizontal="left" shrinkToFit="1"/>
    </xf>
    <xf numFmtId="0" fontId="11" fillId="0" borderId="7" xfId="2" applyFont="1" applyFill="1" applyBorder="1" applyAlignment="1">
      <alignment horizontal="left" shrinkToFit="1"/>
    </xf>
    <xf numFmtId="0" fontId="9" fillId="0" borderId="31" xfId="2" applyFont="1" applyFill="1" applyBorder="1" applyAlignment="1">
      <alignment shrinkToFit="1"/>
    </xf>
    <xf numFmtId="0" fontId="7" fillId="0" borderId="0" xfId="0" applyFont="1" applyFill="1" applyBorder="1"/>
    <xf numFmtId="0" fontId="7" fillId="0" borderId="0" xfId="0" applyFont="1" applyFill="1"/>
    <xf numFmtId="0" fontId="5" fillId="0" borderId="68" xfId="1" applyFont="1" applyFill="1" applyBorder="1" applyAlignment="1"/>
    <xf numFmtId="0" fontId="5" fillId="0" borderId="9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5" fillId="0" borderId="2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7" xfId="1" applyFont="1" applyFill="1" applyBorder="1" applyAlignment="1">
      <alignment shrinkToFit="1"/>
    </xf>
    <xf numFmtId="0" fontId="11" fillId="0" borderId="60" xfId="1" applyFont="1" applyFill="1" applyBorder="1" applyAlignment="1">
      <alignment shrinkToFit="1"/>
    </xf>
    <xf numFmtId="0" fontId="7" fillId="0" borderId="65" xfId="2" applyFont="1" applyFill="1" applyBorder="1" applyAlignment="1"/>
    <xf numFmtId="0" fontId="5" fillId="0" borderId="59" xfId="2" applyFont="1" applyFill="1" applyBorder="1" applyAlignment="1"/>
    <xf numFmtId="0" fontId="5" fillId="0" borderId="20" xfId="2" applyFont="1" applyFill="1" applyBorder="1" applyAlignment="1"/>
    <xf numFmtId="0" fontId="7" fillId="0" borderId="20" xfId="2" applyFont="1" applyFill="1" applyBorder="1" applyAlignment="1"/>
    <xf numFmtId="0" fontId="5" fillId="0" borderId="70" xfId="2" applyFont="1" applyFill="1" applyBorder="1" applyAlignment="1">
      <alignment horizontal="center"/>
    </xf>
    <xf numFmtId="0" fontId="5" fillId="0" borderId="71" xfId="1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31" xfId="1" applyFont="1" applyFill="1" applyBorder="1" applyAlignment="1">
      <alignment vertical="center" shrinkToFit="1"/>
    </xf>
    <xf numFmtId="0" fontId="5" fillId="0" borderId="31" xfId="1" applyFont="1" applyFill="1" applyBorder="1" applyAlignment="1">
      <alignment horizontal="left" shrinkToFit="1"/>
    </xf>
    <xf numFmtId="0" fontId="5" fillId="0" borderId="37" xfId="1" applyFont="1" applyFill="1" applyBorder="1" applyAlignment="1">
      <alignment vertical="center" shrinkToFit="1"/>
    </xf>
    <xf numFmtId="0" fontId="5" fillId="0" borderId="56" xfId="1" applyFont="1" applyFill="1" applyBorder="1" applyAlignment="1">
      <alignment shrinkToFit="1"/>
    </xf>
    <xf numFmtId="0" fontId="9" fillId="0" borderId="31" xfId="1" applyFont="1" applyBorder="1" applyAlignment="1">
      <alignment shrinkToFit="1"/>
    </xf>
    <xf numFmtId="0" fontId="9" fillId="0" borderId="31" xfId="2" applyFont="1" applyBorder="1" applyAlignment="1">
      <alignment horizontal="left" shrinkToFit="1"/>
    </xf>
    <xf numFmtId="0" fontId="5" fillId="0" borderId="56" xfId="2" applyFont="1" applyFill="1" applyBorder="1" applyAlignment="1">
      <alignment shrinkToFit="1"/>
    </xf>
    <xf numFmtId="0" fontId="9" fillId="0" borderId="37" xfId="2" applyFont="1" applyFill="1" applyBorder="1" applyAlignment="1">
      <alignment horizontal="left" shrinkToFit="1"/>
    </xf>
    <xf numFmtId="0" fontId="5" fillId="0" borderId="56" xfId="2" applyFont="1" applyFill="1" applyBorder="1" applyAlignment="1"/>
    <xf numFmtId="0" fontId="5" fillId="0" borderId="37" xfId="2" applyFont="1" applyFill="1" applyBorder="1" applyAlignment="1"/>
    <xf numFmtId="0" fontId="5" fillId="0" borderId="47" xfId="2" applyFont="1" applyFill="1" applyBorder="1" applyAlignment="1">
      <alignment shrinkToFit="1"/>
    </xf>
    <xf numFmtId="0" fontId="5" fillId="0" borderId="24" xfId="2" applyFont="1" applyFill="1" applyBorder="1" applyAlignment="1">
      <alignment horizontal="left" shrinkToFit="1"/>
    </xf>
    <xf numFmtId="0" fontId="5" fillId="0" borderId="24" xfId="2" applyFont="1" applyFill="1" applyBorder="1" applyAlignment="1">
      <alignment shrinkToFit="1"/>
    </xf>
    <xf numFmtId="0" fontId="5" fillId="0" borderId="42" xfId="2" applyFont="1" applyFill="1" applyBorder="1" applyAlignment="1">
      <alignment horizontal="left" shrinkToFit="1"/>
    </xf>
    <xf numFmtId="0" fontId="5" fillId="0" borderId="3" xfId="1" applyFont="1" applyFill="1" applyBorder="1" applyAlignment="1">
      <alignment shrinkToFit="1"/>
    </xf>
    <xf numFmtId="0" fontId="5" fillId="0" borderId="24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shrinkToFit="1"/>
    </xf>
    <xf numFmtId="0" fontId="5" fillId="0" borderId="24" xfId="1" applyFont="1" applyFill="1" applyBorder="1" applyAlignment="1">
      <alignment horizontal="left" shrinkToFit="1"/>
    </xf>
    <xf numFmtId="0" fontId="5" fillId="0" borderId="72" xfId="1" applyFont="1" applyFill="1" applyBorder="1" applyAlignment="1">
      <alignment shrinkToFit="1"/>
    </xf>
    <xf numFmtId="0" fontId="5" fillId="0" borderId="42" xfId="1" applyFont="1" applyFill="1" applyBorder="1" applyAlignment="1">
      <alignment vertical="center" shrinkToFit="1"/>
    </xf>
    <xf numFmtId="0" fontId="5" fillId="0" borderId="47" xfId="1" applyFont="1" applyFill="1" applyBorder="1" applyAlignment="1">
      <alignment shrinkToFit="1"/>
    </xf>
    <xf numFmtId="0" fontId="9" fillId="0" borderId="24" xfId="1" applyFont="1" applyBorder="1" applyAlignment="1">
      <alignment shrinkToFit="1"/>
    </xf>
    <xf numFmtId="0" fontId="9" fillId="0" borderId="24" xfId="2" applyFont="1" applyFill="1" applyBorder="1" applyAlignment="1">
      <alignment horizontal="left" shrinkToFit="1"/>
    </xf>
    <xf numFmtId="0" fontId="9" fillId="0" borderId="24" xfId="2" applyFont="1" applyBorder="1" applyAlignment="1">
      <alignment horizontal="left" shrinkToFit="1"/>
    </xf>
    <xf numFmtId="0" fontId="5" fillId="0" borderId="47" xfId="2" applyFont="1" applyFill="1" applyBorder="1" applyAlignment="1">
      <alignment horizontal="left" vertical="center" shrinkToFit="1"/>
    </xf>
    <xf numFmtId="0" fontId="5" fillId="0" borderId="24" xfId="2" applyFont="1" applyFill="1" applyBorder="1" applyAlignment="1">
      <alignment horizontal="left" vertical="center" shrinkToFit="1"/>
    </xf>
    <xf numFmtId="0" fontId="5" fillId="0" borderId="42" xfId="2" applyFont="1" applyFill="1" applyBorder="1" applyAlignment="1">
      <alignment shrinkToFit="1"/>
    </xf>
    <xf numFmtId="0" fontId="5" fillId="0" borderId="47" xfId="2" applyFont="1" applyFill="1" applyBorder="1" applyAlignment="1">
      <alignment vertical="center" shrinkToFit="1"/>
    </xf>
    <xf numFmtId="0" fontId="9" fillId="0" borderId="24" xfId="2" applyFont="1" applyFill="1" applyBorder="1" applyAlignment="1">
      <alignment shrinkToFit="1"/>
    </xf>
    <xf numFmtId="0" fontId="9" fillId="0" borderId="42" xfId="2" applyFont="1" applyFill="1" applyBorder="1" applyAlignment="1">
      <alignment horizontal="left" shrinkToFit="1"/>
    </xf>
    <xf numFmtId="0" fontId="5" fillId="0" borderId="47" xfId="2" applyFont="1" applyFill="1" applyBorder="1" applyAlignment="1"/>
    <xf numFmtId="0" fontId="5" fillId="0" borderId="42" xfId="2" applyFont="1" applyFill="1" applyBorder="1" applyAlignment="1"/>
    <xf numFmtId="0" fontId="5" fillId="0" borderId="24" xfId="2" applyFont="1" applyFill="1" applyBorder="1" applyAlignment="1"/>
    <xf numFmtId="0" fontId="5" fillId="0" borderId="27" xfId="2" applyFont="1" applyFill="1" applyBorder="1" applyAlignment="1"/>
    <xf numFmtId="0" fontId="5" fillId="0" borderId="50" xfId="2" applyFont="1" applyFill="1" applyBorder="1" applyAlignment="1"/>
    <xf numFmtId="0" fontId="5" fillId="0" borderId="1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6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53" xfId="2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/>
    </xf>
    <xf numFmtId="0" fontId="5" fillId="0" borderId="42" xfId="2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44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/>
    <xf numFmtId="0" fontId="6" fillId="0" borderId="0" xfId="1" applyFont="1" applyFill="1" applyAlignment="1">
      <alignment horizontal="left"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2 10" xfId="2"/>
    <cellStyle name="Normál 2 2" xfId="4"/>
    <cellStyle name="Normál 3" xfId="5"/>
    <cellStyle name="Normál_tanterv_makojavit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topLeftCell="A46" workbookViewId="0">
      <selection activeCell="K18" sqref="K18"/>
    </sheetView>
  </sheetViews>
  <sheetFormatPr defaultRowHeight="15" outlineLevelCol="1" x14ac:dyDescent="0.25"/>
  <cols>
    <col min="1" max="1" width="15.28515625" style="1" customWidth="1"/>
    <col min="2" max="2" width="35.85546875" style="1" customWidth="1"/>
    <col min="3" max="3" width="35.85546875" style="1" hidden="1" customWidth="1" outlineLevel="1"/>
    <col min="4" max="4" width="3.42578125" style="1" customWidth="1" collapsed="1"/>
    <col min="5" max="31" width="3.42578125" style="1" customWidth="1"/>
    <col min="32" max="32" width="26.28515625" style="1" customWidth="1"/>
    <col min="33" max="33" width="3.28515625" style="1" customWidth="1"/>
    <col min="34" max="34" width="26.5703125" style="1" customWidth="1"/>
    <col min="35" max="35" width="19.5703125" style="1" customWidth="1"/>
    <col min="36" max="251" width="9.140625" style="1"/>
    <col min="252" max="252" width="15.28515625" style="1" customWidth="1"/>
    <col min="253" max="255" width="9.140625" style="1"/>
    <col min="256" max="256" width="16.85546875" style="1" customWidth="1"/>
    <col min="257" max="263" width="3.42578125" style="1" customWidth="1"/>
    <col min="264" max="264" width="6.28515625" style="1" customWidth="1"/>
    <col min="265" max="284" width="3.42578125" style="1" customWidth="1"/>
    <col min="285" max="288" width="9.140625" style="1"/>
    <col min="289" max="289" width="3.28515625" style="1" customWidth="1"/>
    <col min="290" max="290" width="26.5703125" style="1" customWidth="1"/>
    <col min="291" max="291" width="19.5703125" style="1" customWidth="1"/>
    <col min="292" max="507" width="9.140625" style="1"/>
    <col min="508" max="508" width="15.28515625" style="1" customWidth="1"/>
    <col min="509" max="511" width="9.140625" style="1"/>
    <col min="512" max="512" width="16.85546875" style="1" customWidth="1"/>
    <col min="513" max="519" width="3.42578125" style="1" customWidth="1"/>
    <col min="520" max="520" width="6.28515625" style="1" customWidth="1"/>
    <col min="521" max="540" width="3.42578125" style="1" customWidth="1"/>
    <col min="541" max="544" width="9.140625" style="1"/>
    <col min="545" max="545" width="3.28515625" style="1" customWidth="1"/>
    <col min="546" max="546" width="26.5703125" style="1" customWidth="1"/>
    <col min="547" max="547" width="19.5703125" style="1" customWidth="1"/>
    <col min="548" max="763" width="9.140625" style="1"/>
    <col min="764" max="764" width="15.28515625" style="1" customWidth="1"/>
    <col min="765" max="767" width="9.140625" style="1"/>
    <col min="768" max="768" width="16.85546875" style="1" customWidth="1"/>
    <col min="769" max="775" width="3.42578125" style="1" customWidth="1"/>
    <col min="776" max="776" width="6.28515625" style="1" customWidth="1"/>
    <col min="777" max="796" width="3.42578125" style="1" customWidth="1"/>
    <col min="797" max="800" width="9.140625" style="1"/>
    <col min="801" max="801" width="3.28515625" style="1" customWidth="1"/>
    <col min="802" max="802" width="26.5703125" style="1" customWidth="1"/>
    <col min="803" max="803" width="19.5703125" style="1" customWidth="1"/>
    <col min="804" max="1019" width="9.140625" style="1"/>
    <col min="1020" max="1020" width="15.28515625" style="1" customWidth="1"/>
    <col min="1021" max="1023" width="9.140625" style="1"/>
    <col min="1024" max="1024" width="16.85546875" style="1" customWidth="1"/>
    <col min="1025" max="1031" width="3.42578125" style="1" customWidth="1"/>
    <col min="1032" max="1032" width="6.28515625" style="1" customWidth="1"/>
    <col min="1033" max="1052" width="3.42578125" style="1" customWidth="1"/>
    <col min="1053" max="1056" width="9.140625" style="1"/>
    <col min="1057" max="1057" width="3.28515625" style="1" customWidth="1"/>
    <col min="1058" max="1058" width="26.5703125" style="1" customWidth="1"/>
    <col min="1059" max="1059" width="19.5703125" style="1" customWidth="1"/>
    <col min="1060" max="1275" width="9.140625" style="1"/>
    <col min="1276" max="1276" width="15.28515625" style="1" customWidth="1"/>
    <col min="1277" max="1279" width="9.140625" style="1"/>
    <col min="1280" max="1280" width="16.85546875" style="1" customWidth="1"/>
    <col min="1281" max="1287" width="3.42578125" style="1" customWidth="1"/>
    <col min="1288" max="1288" width="6.28515625" style="1" customWidth="1"/>
    <col min="1289" max="1308" width="3.42578125" style="1" customWidth="1"/>
    <col min="1309" max="1312" width="9.140625" style="1"/>
    <col min="1313" max="1313" width="3.28515625" style="1" customWidth="1"/>
    <col min="1314" max="1314" width="26.5703125" style="1" customWidth="1"/>
    <col min="1315" max="1315" width="19.5703125" style="1" customWidth="1"/>
    <col min="1316" max="1531" width="9.140625" style="1"/>
    <col min="1532" max="1532" width="15.28515625" style="1" customWidth="1"/>
    <col min="1533" max="1535" width="9.140625" style="1"/>
    <col min="1536" max="1536" width="16.85546875" style="1" customWidth="1"/>
    <col min="1537" max="1543" width="3.42578125" style="1" customWidth="1"/>
    <col min="1544" max="1544" width="6.28515625" style="1" customWidth="1"/>
    <col min="1545" max="1564" width="3.42578125" style="1" customWidth="1"/>
    <col min="1565" max="1568" width="9.140625" style="1"/>
    <col min="1569" max="1569" width="3.28515625" style="1" customWidth="1"/>
    <col min="1570" max="1570" width="26.5703125" style="1" customWidth="1"/>
    <col min="1571" max="1571" width="19.5703125" style="1" customWidth="1"/>
    <col min="1572" max="1787" width="9.140625" style="1"/>
    <col min="1788" max="1788" width="15.28515625" style="1" customWidth="1"/>
    <col min="1789" max="1791" width="9.140625" style="1"/>
    <col min="1792" max="1792" width="16.85546875" style="1" customWidth="1"/>
    <col min="1793" max="1799" width="3.42578125" style="1" customWidth="1"/>
    <col min="1800" max="1800" width="6.28515625" style="1" customWidth="1"/>
    <col min="1801" max="1820" width="3.42578125" style="1" customWidth="1"/>
    <col min="1821" max="1824" width="9.140625" style="1"/>
    <col min="1825" max="1825" width="3.28515625" style="1" customWidth="1"/>
    <col min="1826" max="1826" width="26.5703125" style="1" customWidth="1"/>
    <col min="1827" max="1827" width="19.5703125" style="1" customWidth="1"/>
    <col min="1828" max="2043" width="9.140625" style="1"/>
    <col min="2044" max="2044" width="15.28515625" style="1" customWidth="1"/>
    <col min="2045" max="2047" width="9.140625" style="1"/>
    <col min="2048" max="2048" width="16.85546875" style="1" customWidth="1"/>
    <col min="2049" max="2055" width="3.42578125" style="1" customWidth="1"/>
    <col min="2056" max="2056" width="6.28515625" style="1" customWidth="1"/>
    <col min="2057" max="2076" width="3.42578125" style="1" customWidth="1"/>
    <col min="2077" max="2080" width="9.140625" style="1"/>
    <col min="2081" max="2081" width="3.28515625" style="1" customWidth="1"/>
    <col min="2082" max="2082" width="26.5703125" style="1" customWidth="1"/>
    <col min="2083" max="2083" width="19.5703125" style="1" customWidth="1"/>
    <col min="2084" max="2299" width="9.140625" style="1"/>
    <col min="2300" max="2300" width="15.28515625" style="1" customWidth="1"/>
    <col min="2301" max="2303" width="9.140625" style="1"/>
    <col min="2304" max="2304" width="16.85546875" style="1" customWidth="1"/>
    <col min="2305" max="2311" width="3.42578125" style="1" customWidth="1"/>
    <col min="2312" max="2312" width="6.28515625" style="1" customWidth="1"/>
    <col min="2313" max="2332" width="3.42578125" style="1" customWidth="1"/>
    <col min="2333" max="2336" width="9.140625" style="1"/>
    <col min="2337" max="2337" width="3.28515625" style="1" customWidth="1"/>
    <col min="2338" max="2338" width="26.5703125" style="1" customWidth="1"/>
    <col min="2339" max="2339" width="19.5703125" style="1" customWidth="1"/>
    <col min="2340" max="2555" width="9.140625" style="1"/>
    <col min="2556" max="2556" width="15.28515625" style="1" customWidth="1"/>
    <col min="2557" max="2559" width="9.140625" style="1"/>
    <col min="2560" max="2560" width="16.85546875" style="1" customWidth="1"/>
    <col min="2561" max="2567" width="3.42578125" style="1" customWidth="1"/>
    <col min="2568" max="2568" width="6.28515625" style="1" customWidth="1"/>
    <col min="2569" max="2588" width="3.42578125" style="1" customWidth="1"/>
    <col min="2589" max="2592" width="9.140625" style="1"/>
    <col min="2593" max="2593" width="3.28515625" style="1" customWidth="1"/>
    <col min="2594" max="2594" width="26.5703125" style="1" customWidth="1"/>
    <col min="2595" max="2595" width="19.5703125" style="1" customWidth="1"/>
    <col min="2596" max="2811" width="9.140625" style="1"/>
    <col min="2812" max="2812" width="15.28515625" style="1" customWidth="1"/>
    <col min="2813" max="2815" width="9.140625" style="1"/>
    <col min="2816" max="2816" width="16.85546875" style="1" customWidth="1"/>
    <col min="2817" max="2823" width="3.42578125" style="1" customWidth="1"/>
    <col min="2824" max="2824" width="6.28515625" style="1" customWidth="1"/>
    <col min="2825" max="2844" width="3.42578125" style="1" customWidth="1"/>
    <col min="2845" max="2848" width="9.140625" style="1"/>
    <col min="2849" max="2849" width="3.28515625" style="1" customWidth="1"/>
    <col min="2850" max="2850" width="26.5703125" style="1" customWidth="1"/>
    <col min="2851" max="2851" width="19.5703125" style="1" customWidth="1"/>
    <col min="2852" max="3067" width="9.140625" style="1"/>
    <col min="3068" max="3068" width="15.28515625" style="1" customWidth="1"/>
    <col min="3069" max="3071" width="9.140625" style="1"/>
    <col min="3072" max="3072" width="16.85546875" style="1" customWidth="1"/>
    <col min="3073" max="3079" width="3.42578125" style="1" customWidth="1"/>
    <col min="3080" max="3080" width="6.28515625" style="1" customWidth="1"/>
    <col min="3081" max="3100" width="3.42578125" style="1" customWidth="1"/>
    <col min="3101" max="3104" width="9.140625" style="1"/>
    <col min="3105" max="3105" width="3.28515625" style="1" customWidth="1"/>
    <col min="3106" max="3106" width="26.5703125" style="1" customWidth="1"/>
    <col min="3107" max="3107" width="19.5703125" style="1" customWidth="1"/>
    <col min="3108" max="3323" width="9.140625" style="1"/>
    <col min="3324" max="3324" width="15.28515625" style="1" customWidth="1"/>
    <col min="3325" max="3327" width="9.140625" style="1"/>
    <col min="3328" max="3328" width="16.85546875" style="1" customWidth="1"/>
    <col min="3329" max="3335" width="3.42578125" style="1" customWidth="1"/>
    <col min="3336" max="3336" width="6.28515625" style="1" customWidth="1"/>
    <col min="3337" max="3356" width="3.42578125" style="1" customWidth="1"/>
    <col min="3357" max="3360" width="9.140625" style="1"/>
    <col min="3361" max="3361" width="3.28515625" style="1" customWidth="1"/>
    <col min="3362" max="3362" width="26.5703125" style="1" customWidth="1"/>
    <col min="3363" max="3363" width="19.5703125" style="1" customWidth="1"/>
    <col min="3364" max="3579" width="9.140625" style="1"/>
    <col min="3580" max="3580" width="15.28515625" style="1" customWidth="1"/>
    <col min="3581" max="3583" width="9.140625" style="1"/>
    <col min="3584" max="3584" width="16.85546875" style="1" customWidth="1"/>
    <col min="3585" max="3591" width="3.42578125" style="1" customWidth="1"/>
    <col min="3592" max="3592" width="6.28515625" style="1" customWidth="1"/>
    <col min="3593" max="3612" width="3.42578125" style="1" customWidth="1"/>
    <col min="3613" max="3616" width="9.140625" style="1"/>
    <col min="3617" max="3617" width="3.28515625" style="1" customWidth="1"/>
    <col min="3618" max="3618" width="26.5703125" style="1" customWidth="1"/>
    <col min="3619" max="3619" width="19.5703125" style="1" customWidth="1"/>
    <col min="3620" max="3835" width="9.140625" style="1"/>
    <col min="3836" max="3836" width="15.28515625" style="1" customWidth="1"/>
    <col min="3837" max="3839" width="9.140625" style="1"/>
    <col min="3840" max="3840" width="16.85546875" style="1" customWidth="1"/>
    <col min="3841" max="3847" width="3.42578125" style="1" customWidth="1"/>
    <col min="3848" max="3848" width="6.28515625" style="1" customWidth="1"/>
    <col min="3849" max="3868" width="3.42578125" style="1" customWidth="1"/>
    <col min="3869" max="3872" width="9.140625" style="1"/>
    <col min="3873" max="3873" width="3.28515625" style="1" customWidth="1"/>
    <col min="3874" max="3874" width="26.5703125" style="1" customWidth="1"/>
    <col min="3875" max="3875" width="19.5703125" style="1" customWidth="1"/>
    <col min="3876" max="4091" width="9.140625" style="1"/>
    <col min="4092" max="4092" width="15.28515625" style="1" customWidth="1"/>
    <col min="4093" max="4095" width="9.140625" style="1"/>
    <col min="4096" max="4096" width="16.85546875" style="1" customWidth="1"/>
    <col min="4097" max="4103" width="3.42578125" style="1" customWidth="1"/>
    <col min="4104" max="4104" width="6.28515625" style="1" customWidth="1"/>
    <col min="4105" max="4124" width="3.42578125" style="1" customWidth="1"/>
    <col min="4125" max="4128" width="9.140625" style="1"/>
    <col min="4129" max="4129" width="3.28515625" style="1" customWidth="1"/>
    <col min="4130" max="4130" width="26.5703125" style="1" customWidth="1"/>
    <col min="4131" max="4131" width="19.5703125" style="1" customWidth="1"/>
    <col min="4132" max="4347" width="9.140625" style="1"/>
    <col min="4348" max="4348" width="15.28515625" style="1" customWidth="1"/>
    <col min="4349" max="4351" width="9.140625" style="1"/>
    <col min="4352" max="4352" width="16.85546875" style="1" customWidth="1"/>
    <col min="4353" max="4359" width="3.42578125" style="1" customWidth="1"/>
    <col min="4360" max="4360" width="6.28515625" style="1" customWidth="1"/>
    <col min="4361" max="4380" width="3.42578125" style="1" customWidth="1"/>
    <col min="4381" max="4384" width="9.140625" style="1"/>
    <col min="4385" max="4385" width="3.28515625" style="1" customWidth="1"/>
    <col min="4386" max="4386" width="26.5703125" style="1" customWidth="1"/>
    <col min="4387" max="4387" width="19.5703125" style="1" customWidth="1"/>
    <col min="4388" max="4603" width="9.140625" style="1"/>
    <col min="4604" max="4604" width="15.28515625" style="1" customWidth="1"/>
    <col min="4605" max="4607" width="9.140625" style="1"/>
    <col min="4608" max="4608" width="16.85546875" style="1" customWidth="1"/>
    <col min="4609" max="4615" width="3.42578125" style="1" customWidth="1"/>
    <col min="4616" max="4616" width="6.28515625" style="1" customWidth="1"/>
    <col min="4617" max="4636" width="3.42578125" style="1" customWidth="1"/>
    <col min="4637" max="4640" width="9.140625" style="1"/>
    <col min="4641" max="4641" width="3.28515625" style="1" customWidth="1"/>
    <col min="4642" max="4642" width="26.5703125" style="1" customWidth="1"/>
    <col min="4643" max="4643" width="19.5703125" style="1" customWidth="1"/>
    <col min="4644" max="4859" width="9.140625" style="1"/>
    <col min="4860" max="4860" width="15.28515625" style="1" customWidth="1"/>
    <col min="4861" max="4863" width="9.140625" style="1"/>
    <col min="4864" max="4864" width="16.85546875" style="1" customWidth="1"/>
    <col min="4865" max="4871" width="3.42578125" style="1" customWidth="1"/>
    <col min="4872" max="4872" width="6.28515625" style="1" customWidth="1"/>
    <col min="4873" max="4892" width="3.42578125" style="1" customWidth="1"/>
    <col min="4893" max="4896" width="9.140625" style="1"/>
    <col min="4897" max="4897" width="3.28515625" style="1" customWidth="1"/>
    <col min="4898" max="4898" width="26.5703125" style="1" customWidth="1"/>
    <col min="4899" max="4899" width="19.5703125" style="1" customWidth="1"/>
    <col min="4900" max="5115" width="9.140625" style="1"/>
    <col min="5116" max="5116" width="15.28515625" style="1" customWidth="1"/>
    <col min="5117" max="5119" width="9.140625" style="1"/>
    <col min="5120" max="5120" width="16.85546875" style="1" customWidth="1"/>
    <col min="5121" max="5127" width="3.42578125" style="1" customWidth="1"/>
    <col min="5128" max="5128" width="6.28515625" style="1" customWidth="1"/>
    <col min="5129" max="5148" width="3.42578125" style="1" customWidth="1"/>
    <col min="5149" max="5152" width="9.140625" style="1"/>
    <col min="5153" max="5153" width="3.28515625" style="1" customWidth="1"/>
    <col min="5154" max="5154" width="26.5703125" style="1" customWidth="1"/>
    <col min="5155" max="5155" width="19.5703125" style="1" customWidth="1"/>
    <col min="5156" max="5371" width="9.140625" style="1"/>
    <col min="5372" max="5372" width="15.28515625" style="1" customWidth="1"/>
    <col min="5373" max="5375" width="9.140625" style="1"/>
    <col min="5376" max="5376" width="16.85546875" style="1" customWidth="1"/>
    <col min="5377" max="5383" width="3.42578125" style="1" customWidth="1"/>
    <col min="5384" max="5384" width="6.28515625" style="1" customWidth="1"/>
    <col min="5385" max="5404" width="3.42578125" style="1" customWidth="1"/>
    <col min="5405" max="5408" width="9.140625" style="1"/>
    <col min="5409" max="5409" width="3.28515625" style="1" customWidth="1"/>
    <col min="5410" max="5410" width="26.5703125" style="1" customWidth="1"/>
    <col min="5411" max="5411" width="19.5703125" style="1" customWidth="1"/>
    <col min="5412" max="5627" width="9.140625" style="1"/>
    <col min="5628" max="5628" width="15.28515625" style="1" customWidth="1"/>
    <col min="5629" max="5631" width="9.140625" style="1"/>
    <col min="5632" max="5632" width="16.85546875" style="1" customWidth="1"/>
    <col min="5633" max="5639" width="3.42578125" style="1" customWidth="1"/>
    <col min="5640" max="5640" width="6.28515625" style="1" customWidth="1"/>
    <col min="5641" max="5660" width="3.42578125" style="1" customWidth="1"/>
    <col min="5661" max="5664" width="9.140625" style="1"/>
    <col min="5665" max="5665" width="3.28515625" style="1" customWidth="1"/>
    <col min="5666" max="5666" width="26.5703125" style="1" customWidth="1"/>
    <col min="5667" max="5667" width="19.5703125" style="1" customWidth="1"/>
    <col min="5668" max="5883" width="9.140625" style="1"/>
    <col min="5884" max="5884" width="15.28515625" style="1" customWidth="1"/>
    <col min="5885" max="5887" width="9.140625" style="1"/>
    <col min="5888" max="5888" width="16.85546875" style="1" customWidth="1"/>
    <col min="5889" max="5895" width="3.42578125" style="1" customWidth="1"/>
    <col min="5896" max="5896" width="6.28515625" style="1" customWidth="1"/>
    <col min="5897" max="5916" width="3.42578125" style="1" customWidth="1"/>
    <col min="5917" max="5920" width="9.140625" style="1"/>
    <col min="5921" max="5921" width="3.28515625" style="1" customWidth="1"/>
    <col min="5922" max="5922" width="26.5703125" style="1" customWidth="1"/>
    <col min="5923" max="5923" width="19.5703125" style="1" customWidth="1"/>
    <col min="5924" max="6139" width="9.140625" style="1"/>
    <col min="6140" max="6140" width="15.28515625" style="1" customWidth="1"/>
    <col min="6141" max="6143" width="9.140625" style="1"/>
    <col min="6144" max="6144" width="16.85546875" style="1" customWidth="1"/>
    <col min="6145" max="6151" width="3.42578125" style="1" customWidth="1"/>
    <col min="6152" max="6152" width="6.28515625" style="1" customWidth="1"/>
    <col min="6153" max="6172" width="3.42578125" style="1" customWidth="1"/>
    <col min="6173" max="6176" width="9.140625" style="1"/>
    <col min="6177" max="6177" width="3.28515625" style="1" customWidth="1"/>
    <col min="6178" max="6178" width="26.5703125" style="1" customWidth="1"/>
    <col min="6179" max="6179" width="19.5703125" style="1" customWidth="1"/>
    <col min="6180" max="6395" width="9.140625" style="1"/>
    <col min="6396" max="6396" width="15.28515625" style="1" customWidth="1"/>
    <col min="6397" max="6399" width="9.140625" style="1"/>
    <col min="6400" max="6400" width="16.85546875" style="1" customWidth="1"/>
    <col min="6401" max="6407" width="3.42578125" style="1" customWidth="1"/>
    <col min="6408" max="6408" width="6.28515625" style="1" customWidth="1"/>
    <col min="6409" max="6428" width="3.42578125" style="1" customWidth="1"/>
    <col min="6429" max="6432" width="9.140625" style="1"/>
    <col min="6433" max="6433" width="3.28515625" style="1" customWidth="1"/>
    <col min="6434" max="6434" width="26.5703125" style="1" customWidth="1"/>
    <col min="6435" max="6435" width="19.5703125" style="1" customWidth="1"/>
    <col min="6436" max="6651" width="9.140625" style="1"/>
    <col min="6652" max="6652" width="15.28515625" style="1" customWidth="1"/>
    <col min="6653" max="6655" width="9.140625" style="1"/>
    <col min="6656" max="6656" width="16.85546875" style="1" customWidth="1"/>
    <col min="6657" max="6663" width="3.42578125" style="1" customWidth="1"/>
    <col min="6664" max="6664" width="6.28515625" style="1" customWidth="1"/>
    <col min="6665" max="6684" width="3.42578125" style="1" customWidth="1"/>
    <col min="6685" max="6688" width="9.140625" style="1"/>
    <col min="6689" max="6689" width="3.28515625" style="1" customWidth="1"/>
    <col min="6690" max="6690" width="26.5703125" style="1" customWidth="1"/>
    <col min="6691" max="6691" width="19.5703125" style="1" customWidth="1"/>
    <col min="6692" max="6907" width="9.140625" style="1"/>
    <col min="6908" max="6908" width="15.28515625" style="1" customWidth="1"/>
    <col min="6909" max="6911" width="9.140625" style="1"/>
    <col min="6912" max="6912" width="16.85546875" style="1" customWidth="1"/>
    <col min="6913" max="6919" width="3.42578125" style="1" customWidth="1"/>
    <col min="6920" max="6920" width="6.28515625" style="1" customWidth="1"/>
    <col min="6921" max="6940" width="3.42578125" style="1" customWidth="1"/>
    <col min="6941" max="6944" width="9.140625" style="1"/>
    <col min="6945" max="6945" width="3.28515625" style="1" customWidth="1"/>
    <col min="6946" max="6946" width="26.5703125" style="1" customWidth="1"/>
    <col min="6947" max="6947" width="19.5703125" style="1" customWidth="1"/>
    <col min="6948" max="7163" width="9.140625" style="1"/>
    <col min="7164" max="7164" width="15.28515625" style="1" customWidth="1"/>
    <col min="7165" max="7167" width="9.140625" style="1"/>
    <col min="7168" max="7168" width="16.85546875" style="1" customWidth="1"/>
    <col min="7169" max="7175" width="3.42578125" style="1" customWidth="1"/>
    <col min="7176" max="7176" width="6.28515625" style="1" customWidth="1"/>
    <col min="7177" max="7196" width="3.42578125" style="1" customWidth="1"/>
    <col min="7197" max="7200" width="9.140625" style="1"/>
    <col min="7201" max="7201" width="3.28515625" style="1" customWidth="1"/>
    <col min="7202" max="7202" width="26.5703125" style="1" customWidth="1"/>
    <col min="7203" max="7203" width="19.5703125" style="1" customWidth="1"/>
    <col min="7204" max="7419" width="9.140625" style="1"/>
    <col min="7420" max="7420" width="15.28515625" style="1" customWidth="1"/>
    <col min="7421" max="7423" width="9.140625" style="1"/>
    <col min="7424" max="7424" width="16.85546875" style="1" customWidth="1"/>
    <col min="7425" max="7431" width="3.42578125" style="1" customWidth="1"/>
    <col min="7432" max="7432" width="6.28515625" style="1" customWidth="1"/>
    <col min="7433" max="7452" width="3.42578125" style="1" customWidth="1"/>
    <col min="7453" max="7456" width="9.140625" style="1"/>
    <col min="7457" max="7457" width="3.28515625" style="1" customWidth="1"/>
    <col min="7458" max="7458" width="26.5703125" style="1" customWidth="1"/>
    <col min="7459" max="7459" width="19.5703125" style="1" customWidth="1"/>
    <col min="7460" max="7675" width="9.140625" style="1"/>
    <col min="7676" max="7676" width="15.28515625" style="1" customWidth="1"/>
    <col min="7677" max="7679" width="9.140625" style="1"/>
    <col min="7680" max="7680" width="16.85546875" style="1" customWidth="1"/>
    <col min="7681" max="7687" width="3.42578125" style="1" customWidth="1"/>
    <col min="7688" max="7688" width="6.28515625" style="1" customWidth="1"/>
    <col min="7689" max="7708" width="3.42578125" style="1" customWidth="1"/>
    <col min="7709" max="7712" width="9.140625" style="1"/>
    <col min="7713" max="7713" width="3.28515625" style="1" customWidth="1"/>
    <col min="7714" max="7714" width="26.5703125" style="1" customWidth="1"/>
    <col min="7715" max="7715" width="19.5703125" style="1" customWidth="1"/>
    <col min="7716" max="7931" width="9.140625" style="1"/>
    <col min="7932" max="7932" width="15.28515625" style="1" customWidth="1"/>
    <col min="7933" max="7935" width="9.140625" style="1"/>
    <col min="7936" max="7936" width="16.85546875" style="1" customWidth="1"/>
    <col min="7937" max="7943" width="3.42578125" style="1" customWidth="1"/>
    <col min="7944" max="7944" width="6.28515625" style="1" customWidth="1"/>
    <col min="7945" max="7964" width="3.42578125" style="1" customWidth="1"/>
    <col min="7965" max="7968" width="9.140625" style="1"/>
    <col min="7969" max="7969" width="3.28515625" style="1" customWidth="1"/>
    <col min="7970" max="7970" width="26.5703125" style="1" customWidth="1"/>
    <col min="7971" max="7971" width="19.5703125" style="1" customWidth="1"/>
    <col min="7972" max="8187" width="9.140625" style="1"/>
    <col min="8188" max="8188" width="15.28515625" style="1" customWidth="1"/>
    <col min="8189" max="8191" width="9.140625" style="1"/>
    <col min="8192" max="8192" width="16.85546875" style="1" customWidth="1"/>
    <col min="8193" max="8199" width="3.42578125" style="1" customWidth="1"/>
    <col min="8200" max="8200" width="6.28515625" style="1" customWidth="1"/>
    <col min="8201" max="8220" width="3.42578125" style="1" customWidth="1"/>
    <col min="8221" max="8224" width="9.140625" style="1"/>
    <col min="8225" max="8225" width="3.28515625" style="1" customWidth="1"/>
    <col min="8226" max="8226" width="26.5703125" style="1" customWidth="1"/>
    <col min="8227" max="8227" width="19.5703125" style="1" customWidth="1"/>
    <col min="8228" max="8443" width="9.140625" style="1"/>
    <col min="8444" max="8444" width="15.28515625" style="1" customWidth="1"/>
    <col min="8445" max="8447" width="9.140625" style="1"/>
    <col min="8448" max="8448" width="16.85546875" style="1" customWidth="1"/>
    <col min="8449" max="8455" width="3.42578125" style="1" customWidth="1"/>
    <col min="8456" max="8456" width="6.28515625" style="1" customWidth="1"/>
    <col min="8457" max="8476" width="3.42578125" style="1" customWidth="1"/>
    <col min="8477" max="8480" width="9.140625" style="1"/>
    <col min="8481" max="8481" width="3.28515625" style="1" customWidth="1"/>
    <col min="8482" max="8482" width="26.5703125" style="1" customWidth="1"/>
    <col min="8483" max="8483" width="19.5703125" style="1" customWidth="1"/>
    <col min="8484" max="8699" width="9.140625" style="1"/>
    <col min="8700" max="8700" width="15.28515625" style="1" customWidth="1"/>
    <col min="8701" max="8703" width="9.140625" style="1"/>
    <col min="8704" max="8704" width="16.85546875" style="1" customWidth="1"/>
    <col min="8705" max="8711" width="3.42578125" style="1" customWidth="1"/>
    <col min="8712" max="8712" width="6.28515625" style="1" customWidth="1"/>
    <col min="8713" max="8732" width="3.42578125" style="1" customWidth="1"/>
    <col min="8733" max="8736" width="9.140625" style="1"/>
    <col min="8737" max="8737" width="3.28515625" style="1" customWidth="1"/>
    <col min="8738" max="8738" width="26.5703125" style="1" customWidth="1"/>
    <col min="8739" max="8739" width="19.5703125" style="1" customWidth="1"/>
    <col min="8740" max="8955" width="9.140625" style="1"/>
    <col min="8956" max="8956" width="15.28515625" style="1" customWidth="1"/>
    <col min="8957" max="8959" width="9.140625" style="1"/>
    <col min="8960" max="8960" width="16.85546875" style="1" customWidth="1"/>
    <col min="8961" max="8967" width="3.42578125" style="1" customWidth="1"/>
    <col min="8968" max="8968" width="6.28515625" style="1" customWidth="1"/>
    <col min="8969" max="8988" width="3.42578125" style="1" customWidth="1"/>
    <col min="8989" max="8992" width="9.140625" style="1"/>
    <col min="8993" max="8993" width="3.28515625" style="1" customWidth="1"/>
    <col min="8994" max="8994" width="26.5703125" style="1" customWidth="1"/>
    <col min="8995" max="8995" width="19.5703125" style="1" customWidth="1"/>
    <col min="8996" max="9211" width="9.140625" style="1"/>
    <col min="9212" max="9212" width="15.28515625" style="1" customWidth="1"/>
    <col min="9213" max="9215" width="9.140625" style="1"/>
    <col min="9216" max="9216" width="16.85546875" style="1" customWidth="1"/>
    <col min="9217" max="9223" width="3.42578125" style="1" customWidth="1"/>
    <col min="9224" max="9224" width="6.28515625" style="1" customWidth="1"/>
    <col min="9225" max="9244" width="3.42578125" style="1" customWidth="1"/>
    <col min="9245" max="9248" width="9.140625" style="1"/>
    <col min="9249" max="9249" width="3.28515625" style="1" customWidth="1"/>
    <col min="9250" max="9250" width="26.5703125" style="1" customWidth="1"/>
    <col min="9251" max="9251" width="19.5703125" style="1" customWidth="1"/>
    <col min="9252" max="9467" width="9.140625" style="1"/>
    <col min="9468" max="9468" width="15.28515625" style="1" customWidth="1"/>
    <col min="9469" max="9471" width="9.140625" style="1"/>
    <col min="9472" max="9472" width="16.85546875" style="1" customWidth="1"/>
    <col min="9473" max="9479" width="3.42578125" style="1" customWidth="1"/>
    <col min="9480" max="9480" width="6.28515625" style="1" customWidth="1"/>
    <col min="9481" max="9500" width="3.42578125" style="1" customWidth="1"/>
    <col min="9501" max="9504" width="9.140625" style="1"/>
    <col min="9505" max="9505" width="3.28515625" style="1" customWidth="1"/>
    <col min="9506" max="9506" width="26.5703125" style="1" customWidth="1"/>
    <col min="9507" max="9507" width="19.5703125" style="1" customWidth="1"/>
    <col min="9508" max="9723" width="9.140625" style="1"/>
    <col min="9724" max="9724" width="15.28515625" style="1" customWidth="1"/>
    <col min="9725" max="9727" width="9.140625" style="1"/>
    <col min="9728" max="9728" width="16.85546875" style="1" customWidth="1"/>
    <col min="9729" max="9735" width="3.42578125" style="1" customWidth="1"/>
    <col min="9736" max="9736" width="6.28515625" style="1" customWidth="1"/>
    <col min="9737" max="9756" width="3.42578125" style="1" customWidth="1"/>
    <col min="9757" max="9760" width="9.140625" style="1"/>
    <col min="9761" max="9761" width="3.28515625" style="1" customWidth="1"/>
    <col min="9762" max="9762" width="26.5703125" style="1" customWidth="1"/>
    <col min="9763" max="9763" width="19.5703125" style="1" customWidth="1"/>
    <col min="9764" max="9979" width="9.140625" style="1"/>
    <col min="9980" max="9980" width="15.28515625" style="1" customWidth="1"/>
    <col min="9981" max="9983" width="9.140625" style="1"/>
    <col min="9984" max="9984" width="16.85546875" style="1" customWidth="1"/>
    <col min="9985" max="9991" width="3.42578125" style="1" customWidth="1"/>
    <col min="9992" max="9992" width="6.28515625" style="1" customWidth="1"/>
    <col min="9993" max="10012" width="3.42578125" style="1" customWidth="1"/>
    <col min="10013" max="10016" width="9.140625" style="1"/>
    <col min="10017" max="10017" width="3.28515625" style="1" customWidth="1"/>
    <col min="10018" max="10018" width="26.5703125" style="1" customWidth="1"/>
    <col min="10019" max="10019" width="19.5703125" style="1" customWidth="1"/>
    <col min="10020" max="10235" width="9.140625" style="1"/>
    <col min="10236" max="10236" width="15.28515625" style="1" customWidth="1"/>
    <col min="10237" max="10239" width="9.140625" style="1"/>
    <col min="10240" max="10240" width="16.85546875" style="1" customWidth="1"/>
    <col min="10241" max="10247" width="3.42578125" style="1" customWidth="1"/>
    <col min="10248" max="10248" width="6.28515625" style="1" customWidth="1"/>
    <col min="10249" max="10268" width="3.42578125" style="1" customWidth="1"/>
    <col min="10269" max="10272" width="9.140625" style="1"/>
    <col min="10273" max="10273" width="3.28515625" style="1" customWidth="1"/>
    <col min="10274" max="10274" width="26.5703125" style="1" customWidth="1"/>
    <col min="10275" max="10275" width="19.5703125" style="1" customWidth="1"/>
    <col min="10276" max="10491" width="9.140625" style="1"/>
    <col min="10492" max="10492" width="15.28515625" style="1" customWidth="1"/>
    <col min="10493" max="10495" width="9.140625" style="1"/>
    <col min="10496" max="10496" width="16.85546875" style="1" customWidth="1"/>
    <col min="10497" max="10503" width="3.42578125" style="1" customWidth="1"/>
    <col min="10504" max="10504" width="6.28515625" style="1" customWidth="1"/>
    <col min="10505" max="10524" width="3.42578125" style="1" customWidth="1"/>
    <col min="10525" max="10528" width="9.140625" style="1"/>
    <col min="10529" max="10529" width="3.28515625" style="1" customWidth="1"/>
    <col min="10530" max="10530" width="26.5703125" style="1" customWidth="1"/>
    <col min="10531" max="10531" width="19.5703125" style="1" customWidth="1"/>
    <col min="10532" max="10747" width="9.140625" style="1"/>
    <col min="10748" max="10748" width="15.28515625" style="1" customWidth="1"/>
    <col min="10749" max="10751" width="9.140625" style="1"/>
    <col min="10752" max="10752" width="16.85546875" style="1" customWidth="1"/>
    <col min="10753" max="10759" width="3.42578125" style="1" customWidth="1"/>
    <col min="10760" max="10760" width="6.28515625" style="1" customWidth="1"/>
    <col min="10761" max="10780" width="3.42578125" style="1" customWidth="1"/>
    <col min="10781" max="10784" width="9.140625" style="1"/>
    <col min="10785" max="10785" width="3.28515625" style="1" customWidth="1"/>
    <col min="10786" max="10786" width="26.5703125" style="1" customWidth="1"/>
    <col min="10787" max="10787" width="19.5703125" style="1" customWidth="1"/>
    <col min="10788" max="11003" width="9.140625" style="1"/>
    <col min="11004" max="11004" width="15.28515625" style="1" customWidth="1"/>
    <col min="11005" max="11007" width="9.140625" style="1"/>
    <col min="11008" max="11008" width="16.85546875" style="1" customWidth="1"/>
    <col min="11009" max="11015" width="3.42578125" style="1" customWidth="1"/>
    <col min="11016" max="11016" width="6.28515625" style="1" customWidth="1"/>
    <col min="11017" max="11036" width="3.42578125" style="1" customWidth="1"/>
    <col min="11037" max="11040" width="9.140625" style="1"/>
    <col min="11041" max="11041" width="3.28515625" style="1" customWidth="1"/>
    <col min="11042" max="11042" width="26.5703125" style="1" customWidth="1"/>
    <col min="11043" max="11043" width="19.5703125" style="1" customWidth="1"/>
    <col min="11044" max="11259" width="9.140625" style="1"/>
    <col min="11260" max="11260" width="15.28515625" style="1" customWidth="1"/>
    <col min="11261" max="11263" width="9.140625" style="1"/>
    <col min="11264" max="11264" width="16.85546875" style="1" customWidth="1"/>
    <col min="11265" max="11271" width="3.42578125" style="1" customWidth="1"/>
    <col min="11272" max="11272" width="6.28515625" style="1" customWidth="1"/>
    <col min="11273" max="11292" width="3.42578125" style="1" customWidth="1"/>
    <col min="11293" max="11296" width="9.140625" style="1"/>
    <col min="11297" max="11297" width="3.28515625" style="1" customWidth="1"/>
    <col min="11298" max="11298" width="26.5703125" style="1" customWidth="1"/>
    <col min="11299" max="11299" width="19.5703125" style="1" customWidth="1"/>
    <col min="11300" max="11515" width="9.140625" style="1"/>
    <col min="11516" max="11516" width="15.28515625" style="1" customWidth="1"/>
    <col min="11517" max="11519" width="9.140625" style="1"/>
    <col min="11520" max="11520" width="16.85546875" style="1" customWidth="1"/>
    <col min="11521" max="11527" width="3.42578125" style="1" customWidth="1"/>
    <col min="11528" max="11528" width="6.28515625" style="1" customWidth="1"/>
    <col min="11529" max="11548" width="3.42578125" style="1" customWidth="1"/>
    <col min="11549" max="11552" width="9.140625" style="1"/>
    <col min="11553" max="11553" width="3.28515625" style="1" customWidth="1"/>
    <col min="11554" max="11554" width="26.5703125" style="1" customWidth="1"/>
    <col min="11555" max="11555" width="19.5703125" style="1" customWidth="1"/>
    <col min="11556" max="11771" width="9.140625" style="1"/>
    <col min="11772" max="11772" width="15.28515625" style="1" customWidth="1"/>
    <col min="11773" max="11775" width="9.140625" style="1"/>
    <col min="11776" max="11776" width="16.85546875" style="1" customWidth="1"/>
    <col min="11777" max="11783" width="3.42578125" style="1" customWidth="1"/>
    <col min="11784" max="11784" width="6.28515625" style="1" customWidth="1"/>
    <col min="11785" max="11804" width="3.42578125" style="1" customWidth="1"/>
    <col min="11805" max="11808" width="9.140625" style="1"/>
    <col min="11809" max="11809" width="3.28515625" style="1" customWidth="1"/>
    <col min="11810" max="11810" width="26.5703125" style="1" customWidth="1"/>
    <col min="11811" max="11811" width="19.5703125" style="1" customWidth="1"/>
    <col min="11812" max="12027" width="9.140625" style="1"/>
    <col min="12028" max="12028" width="15.28515625" style="1" customWidth="1"/>
    <col min="12029" max="12031" width="9.140625" style="1"/>
    <col min="12032" max="12032" width="16.85546875" style="1" customWidth="1"/>
    <col min="12033" max="12039" width="3.42578125" style="1" customWidth="1"/>
    <col min="12040" max="12040" width="6.28515625" style="1" customWidth="1"/>
    <col min="12041" max="12060" width="3.42578125" style="1" customWidth="1"/>
    <col min="12061" max="12064" width="9.140625" style="1"/>
    <col min="12065" max="12065" width="3.28515625" style="1" customWidth="1"/>
    <col min="12066" max="12066" width="26.5703125" style="1" customWidth="1"/>
    <col min="12067" max="12067" width="19.5703125" style="1" customWidth="1"/>
    <col min="12068" max="12283" width="9.140625" style="1"/>
    <col min="12284" max="12284" width="15.28515625" style="1" customWidth="1"/>
    <col min="12285" max="12287" width="9.140625" style="1"/>
    <col min="12288" max="12288" width="16.85546875" style="1" customWidth="1"/>
    <col min="12289" max="12295" width="3.42578125" style="1" customWidth="1"/>
    <col min="12296" max="12296" width="6.28515625" style="1" customWidth="1"/>
    <col min="12297" max="12316" width="3.42578125" style="1" customWidth="1"/>
    <col min="12317" max="12320" width="9.140625" style="1"/>
    <col min="12321" max="12321" width="3.28515625" style="1" customWidth="1"/>
    <col min="12322" max="12322" width="26.5703125" style="1" customWidth="1"/>
    <col min="12323" max="12323" width="19.5703125" style="1" customWidth="1"/>
    <col min="12324" max="12539" width="9.140625" style="1"/>
    <col min="12540" max="12540" width="15.28515625" style="1" customWidth="1"/>
    <col min="12541" max="12543" width="9.140625" style="1"/>
    <col min="12544" max="12544" width="16.85546875" style="1" customWidth="1"/>
    <col min="12545" max="12551" width="3.42578125" style="1" customWidth="1"/>
    <col min="12552" max="12552" width="6.28515625" style="1" customWidth="1"/>
    <col min="12553" max="12572" width="3.42578125" style="1" customWidth="1"/>
    <col min="12573" max="12576" width="9.140625" style="1"/>
    <col min="12577" max="12577" width="3.28515625" style="1" customWidth="1"/>
    <col min="12578" max="12578" width="26.5703125" style="1" customWidth="1"/>
    <col min="12579" max="12579" width="19.5703125" style="1" customWidth="1"/>
    <col min="12580" max="12795" width="9.140625" style="1"/>
    <col min="12796" max="12796" width="15.28515625" style="1" customWidth="1"/>
    <col min="12797" max="12799" width="9.140625" style="1"/>
    <col min="12800" max="12800" width="16.85546875" style="1" customWidth="1"/>
    <col min="12801" max="12807" width="3.42578125" style="1" customWidth="1"/>
    <col min="12808" max="12808" width="6.28515625" style="1" customWidth="1"/>
    <col min="12809" max="12828" width="3.42578125" style="1" customWidth="1"/>
    <col min="12829" max="12832" width="9.140625" style="1"/>
    <col min="12833" max="12833" width="3.28515625" style="1" customWidth="1"/>
    <col min="12834" max="12834" width="26.5703125" style="1" customWidth="1"/>
    <col min="12835" max="12835" width="19.5703125" style="1" customWidth="1"/>
    <col min="12836" max="13051" width="9.140625" style="1"/>
    <col min="13052" max="13052" width="15.28515625" style="1" customWidth="1"/>
    <col min="13053" max="13055" width="9.140625" style="1"/>
    <col min="13056" max="13056" width="16.85546875" style="1" customWidth="1"/>
    <col min="13057" max="13063" width="3.42578125" style="1" customWidth="1"/>
    <col min="13064" max="13064" width="6.28515625" style="1" customWidth="1"/>
    <col min="13065" max="13084" width="3.42578125" style="1" customWidth="1"/>
    <col min="13085" max="13088" width="9.140625" style="1"/>
    <col min="13089" max="13089" width="3.28515625" style="1" customWidth="1"/>
    <col min="13090" max="13090" width="26.5703125" style="1" customWidth="1"/>
    <col min="13091" max="13091" width="19.5703125" style="1" customWidth="1"/>
    <col min="13092" max="13307" width="9.140625" style="1"/>
    <col min="13308" max="13308" width="15.28515625" style="1" customWidth="1"/>
    <col min="13309" max="13311" width="9.140625" style="1"/>
    <col min="13312" max="13312" width="16.85546875" style="1" customWidth="1"/>
    <col min="13313" max="13319" width="3.42578125" style="1" customWidth="1"/>
    <col min="13320" max="13320" width="6.28515625" style="1" customWidth="1"/>
    <col min="13321" max="13340" width="3.42578125" style="1" customWidth="1"/>
    <col min="13341" max="13344" width="9.140625" style="1"/>
    <col min="13345" max="13345" width="3.28515625" style="1" customWidth="1"/>
    <col min="13346" max="13346" width="26.5703125" style="1" customWidth="1"/>
    <col min="13347" max="13347" width="19.5703125" style="1" customWidth="1"/>
    <col min="13348" max="13563" width="9.140625" style="1"/>
    <col min="13564" max="13564" width="15.28515625" style="1" customWidth="1"/>
    <col min="13565" max="13567" width="9.140625" style="1"/>
    <col min="13568" max="13568" width="16.85546875" style="1" customWidth="1"/>
    <col min="13569" max="13575" width="3.42578125" style="1" customWidth="1"/>
    <col min="13576" max="13576" width="6.28515625" style="1" customWidth="1"/>
    <col min="13577" max="13596" width="3.42578125" style="1" customWidth="1"/>
    <col min="13597" max="13600" width="9.140625" style="1"/>
    <col min="13601" max="13601" width="3.28515625" style="1" customWidth="1"/>
    <col min="13602" max="13602" width="26.5703125" style="1" customWidth="1"/>
    <col min="13603" max="13603" width="19.5703125" style="1" customWidth="1"/>
    <col min="13604" max="13819" width="9.140625" style="1"/>
    <col min="13820" max="13820" width="15.28515625" style="1" customWidth="1"/>
    <col min="13821" max="13823" width="9.140625" style="1"/>
    <col min="13824" max="13824" width="16.85546875" style="1" customWidth="1"/>
    <col min="13825" max="13831" width="3.42578125" style="1" customWidth="1"/>
    <col min="13832" max="13832" width="6.28515625" style="1" customWidth="1"/>
    <col min="13833" max="13852" width="3.42578125" style="1" customWidth="1"/>
    <col min="13853" max="13856" width="9.140625" style="1"/>
    <col min="13857" max="13857" width="3.28515625" style="1" customWidth="1"/>
    <col min="13858" max="13858" width="26.5703125" style="1" customWidth="1"/>
    <col min="13859" max="13859" width="19.5703125" style="1" customWidth="1"/>
    <col min="13860" max="14075" width="9.140625" style="1"/>
    <col min="14076" max="14076" width="15.28515625" style="1" customWidth="1"/>
    <col min="14077" max="14079" width="9.140625" style="1"/>
    <col min="14080" max="14080" width="16.85546875" style="1" customWidth="1"/>
    <col min="14081" max="14087" width="3.42578125" style="1" customWidth="1"/>
    <col min="14088" max="14088" width="6.28515625" style="1" customWidth="1"/>
    <col min="14089" max="14108" width="3.42578125" style="1" customWidth="1"/>
    <col min="14109" max="14112" width="9.140625" style="1"/>
    <col min="14113" max="14113" width="3.28515625" style="1" customWidth="1"/>
    <col min="14114" max="14114" width="26.5703125" style="1" customWidth="1"/>
    <col min="14115" max="14115" width="19.5703125" style="1" customWidth="1"/>
    <col min="14116" max="14331" width="9.140625" style="1"/>
    <col min="14332" max="14332" width="15.28515625" style="1" customWidth="1"/>
    <col min="14333" max="14335" width="9.140625" style="1"/>
    <col min="14336" max="14336" width="16.85546875" style="1" customWidth="1"/>
    <col min="14337" max="14343" width="3.42578125" style="1" customWidth="1"/>
    <col min="14344" max="14344" width="6.28515625" style="1" customWidth="1"/>
    <col min="14345" max="14364" width="3.42578125" style="1" customWidth="1"/>
    <col min="14365" max="14368" width="9.140625" style="1"/>
    <col min="14369" max="14369" width="3.28515625" style="1" customWidth="1"/>
    <col min="14370" max="14370" width="26.5703125" style="1" customWidth="1"/>
    <col min="14371" max="14371" width="19.5703125" style="1" customWidth="1"/>
    <col min="14372" max="14587" width="9.140625" style="1"/>
    <col min="14588" max="14588" width="15.28515625" style="1" customWidth="1"/>
    <col min="14589" max="14591" width="9.140625" style="1"/>
    <col min="14592" max="14592" width="16.85546875" style="1" customWidth="1"/>
    <col min="14593" max="14599" width="3.42578125" style="1" customWidth="1"/>
    <col min="14600" max="14600" width="6.28515625" style="1" customWidth="1"/>
    <col min="14601" max="14620" width="3.42578125" style="1" customWidth="1"/>
    <col min="14621" max="14624" width="9.140625" style="1"/>
    <col min="14625" max="14625" width="3.28515625" style="1" customWidth="1"/>
    <col min="14626" max="14626" width="26.5703125" style="1" customWidth="1"/>
    <col min="14627" max="14627" width="19.5703125" style="1" customWidth="1"/>
    <col min="14628" max="14843" width="9.140625" style="1"/>
    <col min="14844" max="14844" width="15.28515625" style="1" customWidth="1"/>
    <col min="14845" max="14847" width="9.140625" style="1"/>
    <col min="14848" max="14848" width="16.85546875" style="1" customWidth="1"/>
    <col min="14849" max="14855" width="3.42578125" style="1" customWidth="1"/>
    <col min="14856" max="14856" width="6.28515625" style="1" customWidth="1"/>
    <col min="14857" max="14876" width="3.42578125" style="1" customWidth="1"/>
    <col min="14877" max="14880" width="9.140625" style="1"/>
    <col min="14881" max="14881" width="3.28515625" style="1" customWidth="1"/>
    <col min="14882" max="14882" width="26.5703125" style="1" customWidth="1"/>
    <col min="14883" max="14883" width="19.5703125" style="1" customWidth="1"/>
    <col min="14884" max="15099" width="9.140625" style="1"/>
    <col min="15100" max="15100" width="15.28515625" style="1" customWidth="1"/>
    <col min="15101" max="15103" width="9.140625" style="1"/>
    <col min="15104" max="15104" width="16.85546875" style="1" customWidth="1"/>
    <col min="15105" max="15111" width="3.42578125" style="1" customWidth="1"/>
    <col min="15112" max="15112" width="6.28515625" style="1" customWidth="1"/>
    <col min="15113" max="15132" width="3.42578125" style="1" customWidth="1"/>
    <col min="15133" max="15136" width="9.140625" style="1"/>
    <col min="15137" max="15137" width="3.28515625" style="1" customWidth="1"/>
    <col min="15138" max="15138" width="26.5703125" style="1" customWidth="1"/>
    <col min="15139" max="15139" width="19.5703125" style="1" customWidth="1"/>
    <col min="15140" max="15355" width="9.140625" style="1"/>
    <col min="15356" max="15356" width="15.28515625" style="1" customWidth="1"/>
    <col min="15357" max="15359" width="9.140625" style="1"/>
    <col min="15360" max="15360" width="16.85546875" style="1" customWidth="1"/>
    <col min="15361" max="15367" width="3.42578125" style="1" customWidth="1"/>
    <col min="15368" max="15368" width="6.28515625" style="1" customWidth="1"/>
    <col min="15369" max="15388" width="3.42578125" style="1" customWidth="1"/>
    <col min="15389" max="15392" width="9.140625" style="1"/>
    <col min="15393" max="15393" width="3.28515625" style="1" customWidth="1"/>
    <col min="15394" max="15394" width="26.5703125" style="1" customWidth="1"/>
    <col min="15395" max="15395" width="19.5703125" style="1" customWidth="1"/>
    <col min="15396" max="15611" width="9.140625" style="1"/>
    <col min="15612" max="15612" width="15.28515625" style="1" customWidth="1"/>
    <col min="15613" max="15615" width="9.140625" style="1"/>
    <col min="15616" max="15616" width="16.85546875" style="1" customWidth="1"/>
    <col min="15617" max="15623" width="3.42578125" style="1" customWidth="1"/>
    <col min="15624" max="15624" width="6.28515625" style="1" customWidth="1"/>
    <col min="15625" max="15644" width="3.42578125" style="1" customWidth="1"/>
    <col min="15645" max="15648" width="9.140625" style="1"/>
    <col min="15649" max="15649" width="3.28515625" style="1" customWidth="1"/>
    <col min="15650" max="15650" width="26.5703125" style="1" customWidth="1"/>
    <col min="15651" max="15651" width="19.5703125" style="1" customWidth="1"/>
    <col min="15652" max="15867" width="9.140625" style="1"/>
    <col min="15868" max="15868" width="15.28515625" style="1" customWidth="1"/>
    <col min="15869" max="15871" width="9.140625" style="1"/>
    <col min="15872" max="15872" width="16.85546875" style="1" customWidth="1"/>
    <col min="15873" max="15879" width="3.42578125" style="1" customWidth="1"/>
    <col min="15880" max="15880" width="6.28515625" style="1" customWidth="1"/>
    <col min="15881" max="15900" width="3.42578125" style="1" customWidth="1"/>
    <col min="15901" max="15904" width="9.140625" style="1"/>
    <col min="15905" max="15905" width="3.28515625" style="1" customWidth="1"/>
    <col min="15906" max="15906" width="26.5703125" style="1" customWidth="1"/>
    <col min="15907" max="15907" width="19.5703125" style="1" customWidth="1"/>
    <col min="15908" max="16123" width="9.140625" style="1"/>
    <col min="16124" max="16124" width="15.28515625" style="1" customWidth="1"/>
    <col min="16125" max="16127" width="9.140625" style="1"/>
    <col min="16128" max="16128" width="16.85546875" style="1" customWidth="1"/>
    <col min="16129" max="16135" width="3.42578125" style="1" customWidth="1"/>
    <col min="16136" max="16136" width="6.28515625" style="1" customWidth="1"/>
    <col min="16137" max="16156" width="3.42578125" style="1" customWidth="1"/>
    <col min="16157" max="16160" width="9.140625" style="1"/>
    <col min="16161" max="16161" width="3.28515625" style="1" customWidth="1"/>
    <col min="16162" max="16162" width="26.5703125" style="1" customWidth="1"/>
    <col min="16163" max="16163" width="19.5703125" style="1" customWidth="1"/>
    <col min="16164" max="16384" width="9.140625" style="1"/>
  </cols>
  <sheetData>
    <row r="1" spans="1:32" x14ac:dyDescent="0.25">
      <c r="B1" s="312" t="s">
        <v>66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</row>
    <row r="2" spans="1:32" x14ac:dyDescent="0.25">
      <c r="A2" s="2"/>
      <c r="B2" s="313" t="s">
        <v>36</v>
      </c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</row>
    <row r="3" spans="1:32" x14ac:dyDescent="0.25">
      <c r="A3" s="315" t="s">
        <v>65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thickBot="1" x14ac:dyDescent="0.3">
      <c r="A4" s="2"/>
      <c r="B4" s="3"/>
      <c r="C4" s="227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4" t="s">
        <v>246</v>
      </c>
    </row>
    <row r="5" spans="1:32" x14ac:dyDescent="0.25">
      <c r="A5" s="317" t="s">
        <v>37</v>
      </c>
      <c r="B5" s="320" t="s">
        <v>38</v>
      </c>
      <c r="C5" s="309" t="s">
        <v>185</v>
      </c>
      <c r="D5" s="306" t="s">
        <v>39</v>
      </c>
      <c r="E5" s="307"/>
      <c r="F5" s="307"/>
      <c r="G5" s="308"/>
      <c r="H5" s="306" t="s">
        <v>40</v>
      </c>
      <c r="I5" s="307"/>
      <c r="J5" s="307"/>
      <c r="K5" s="308"/>
      <c r="L5" s="306" t="s">
        <v>41</v>
      </c>
      <c r="M5" s="307"/>
      <c r="N5" s="307"/>
      <c r="O5" s="308"/>
      <c r="P5" s="306" t="s">
        <v>42</v>
      </c>
      <c r="Q5" s="307"/>
      <c r="R5" s="307"/>
      <c r="S5" s="307"/>
      <c r="T5" s="306" t="s">
        <v>43</v>
      </c>
      <c r="U5" s="307"/>
      <c r="V5" s="307"/>
      <c r="W5" s="308"/>
      <c r="X5" s="306" t="s">
        <v>44</v>
      </c>
      <c r="Y5" s="307"/>
      <c r="Z5" s="307"/>
      <c r="AA5" s="308"/>
      <c r="AB5" s="306" t="s">
        <v>45</v>
      </c>
      <c r="AC5" s="307"/>
      <c r="AD5" s="307"/>
      <c r="AE5" s="308"/>
      <c r="AF5" s="300" t="s">
        <v>46</v>
      </c>
    </row>
    <row r="6" spans="1:32" x14ac:dyDescent="0.25">
      <c r="A6" s="318"/>
      <c r="B6" s="321"/>
      <c r="C6" s="310"/>
      <c r="D6" s="303">
        <v>14</v>
      </c>
      <c r="E6" s="304"/>
      <c r="F6" s="304"/>
      <c r="G6" s="305"/>
      <c r="H6" s="303">
        <v>14</v>
      </c>
      <c r="I6" s="304"/>
      <c r="J6" s="304"/>
      <c r="K6" s="305"/>
      <c r="L6" s="303">
        <v>14</v>
      </c>
      <c r="M6" s="304"/>
      <c r="N6" s="304"/>
      <c r="O6" s="305"/>
      <c r="P6" s="303">
        <v>14</v>
      </c>
      <c r="Q6" s="304"/>
      <c r="R6" s="304"/>
      <c r="S6" s="305"/>
      <c r="T6" s="303">
        <v>14</v>
      </c>
      <c r="U6" s="304"/>
      <c r="V6" s="304"/>
      <c r="W6" s="305"/>
      <c r="X6" s="303">
        <v>14</v>
      </c>
      <c r="Y6" s="304"/>
      <c r="Z6" s="304"/>
      <c r="AA6" s="305"/>
      <c r="AB6" s="303">
        <v>12</v>
      </c>
      <c r="AC6" s="304"/>
      <c r="AD6" s="304"/>
      <c r="AE6" s="305"/>
      <c r="AF6" s="301"/>
    </row>
    <row r="7" spans="1:32" ht="15.75" thickBot="1" x14ac:dyDescent="0.3">
      <c r="A7" s="319"/>
      <c r="B7" s="322"/>
      <c r="C7" s="311"/>
      <c r="D7" s="5" t="s">
        <v>47</v>
      </c>
      <c r="E7" s="5" t="s">
        <v>48</v>
      </c>
      <c r="F7" s="5" t="s">
        <v>49</v>
      </c>
      <c r="G7" s="5" t="s">
        <v>50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47</v>
      </c>
      <c r="Q7" s="5" t="s">
        <v>48</v>
      </c>
      <c r="R7" s="5" t="s">
        <v>49</v>
      </c>
      <c r="S7" s="6" t="s">
        <v>50</v>
      </c>
      <c r="T7" s="5" t="s">
        <v>47</v>
      </c>
      <c r="U7" s="5" t="s">
        <v>48</v>
      </c>
      <c r="V7" s="5" t="s">
        <v>49</v>
      </c>
      <c r="W7" s="5" t="s">
        <v>50</v>
      </c>
      <c r="X7" s="5" t="s">
        <v>47</v>
      </c>
      <c r="Y7" s="5" t="s">
        <v>48</v>
      </c>
      <c r="Z7" s="5" t="s">
        <v>49</v>
      </c>
      <c r="AA7" s="5" t="s">
        <v>50</v>
      </c>
      <c r="AB7" s="5" t="s">
        <v>47</v>
      </c>
      <c r="AC7" s="5" t="s">
        <v>48</v>
      </c>
      <c r="AD7" s="5" t="s">
        <v>49</v>
      </c>
      <c r="AE7" s="5" t="s">
        <v>50</v>
      </c>
      <c r="AF7" s="302"/>
    </row>
    <row r="8" spans="1:32" s="195" customFormat="1" ht="11.25" x14ac:dyDescent="0.2">
      <c r="A8" s="26" t="s">
        <v>123</v>
      </c>
      <c r="B8" s="244" t="s">
        <v>67</v>
      </c>
      <c r="C8" s="255" t="s">
        <v>186</v>
      </c>
      <c r="D8" s="238">
        <v>2</v>
      </c>
      <c r="E8" s="70">
        <v>1</v>
      </c>
      <c r="F8" s="70" t="s">
        <v>52</v>
      </c>
      <c r="G8" s="71">
        <v>4</v>
      </c>
      <c r="H8" s="104"/>
      <c r="I8" s="104"/>
      <c r="J8" s="104"/>
      <c r="K8" s="105"/>
      <c r="L8" s="106"/>
      <c r="M8" s="104"/>
      <c r="N8" s="104"/>
      <c r="O8" s="105"/>
      <c r="P8" s="104"/>
      <c r="Q8" s="104"/>
      <c r="R8" s="104"/>
      <c r="S8" s="105"/>
      <c r="T8" s="106"/>
      <c r="U8" s="104"/>
      <c r="V8" s="104"/>
      <c r="W8" s="105"/>
      <c r="X8" s="106"/>
      <c r="Y8" s="104"/>
      <c r="Z8" s="104"/>
      <c r="AA8" s="104"/>
      <c r="AB8" s="106"/>
      <c r="AC8" s="104"/>
      <c r="AD8" s="104"/>
      <c r="AE8" s="105"/>
      <c r="AF8" s="171" t="s">
        <v>0</v>
      </c>
    </row>
    <row r="9" spans="1:32" s="195" customFormat="1" ht="11.25" x14ac:dyDescent="0.2">
      <c r="A9" s="30" t="s">
        <v>124</v>
      </c>
      <c r="B9" s="241" t="s">
        <v>53</v>
      </c>
      <c r="C9" s="256" t="s">
        <v>187</v>
      </c>
      <c r="D9" s="89">
        <v>0</v>
      </c>
      <c r="E9" s="19">
        <v>2</v>
      </c>
      <c r="F9" s="19" t="s">
        <v>52</v>
      </c>
      <c r="G9" s="20">
        <v>3</v>
      </c>
      <c r="H9" s="104"/>
      <c r="I9" s="104"/>
      <c r="J9" s="104"/>
      <c r="K9" s="105"/>
      <c r="L9" s="106"/>
      <c r="M9" s="104"/>
      <c r="N9" s="104"/>
      <c r="O9" s="105"/>
      <c r="P9" s="104"/>
      <c r="Q9" s="104"/>
      <c r="R9" s="104"/>
      <c r="S9" s="105"/>
      <c r="T9" s="106"/>
      <c r="U9" s="104"/>
      <c r="V9" s="104"/>
      <c r="W9" s="105"/>
      <c r="X9" s="106"/>
      <c r="Y9" s="104"/>
      <c r="Z9" s="104"/>
      <c r="AA9" s="104"/>
      <c r="AB9" s="106"/>
      <c r="AC9" s="104"/>
      <c r="AD9" s="104"/>
      <c r="AE9" s="105"/>
      <c r="AF9" s="171" t="s">
        <v>1</v>
      </c>
    </row>
    <row r="10" spans="1:32" s="195" customFormat="1" ht="11.25" x14ac:dyDescent="0.2">
      <c r="A10" s="30" t="s">
        <v>125</v>
      </c>
      <c r="B10" s="205" t="s">
        <v>70</v>
      </c>
      <c r="C10" s="257" t="s">
        <v>188</v>
      </c>
      <c r="D10" s="89">
        <v>2</v>
      </c>
      <c r="E10" s="19">
        <v>1</v>
      </c>
      <c r="F10" s="19" t="s">
        <v>51</v>
      </c>
      <c r="G10" s="20">
        <v>3</v>
      </c>
      <c r="H10" s="104"/>
      <c r="I10" s="104"/>
      <c r="J10" s="104"/>
      <c r="K10" s="105"/>
      <c r="L10" s="106"/>
      <c r="M10" s="104"/>
      <c r="N10" s="104"/>
      <c r="O10" s="105"/>
      <c r="P10" s="104"/>
      <c r="Q10" s="104"/>
      <c r="R10" s="104"/>
      <c r="S10" s="105"/>
      <c r="T10" s="106"/>
      <c r="U10" s="104"/>
      <c r="V10" s="104"/>
      <c r="W10" s="105"/>
      <c r="X10" s="106"/>
      <c r="Y10" s="104"/>
      <c r="Z10" s="104"/>
      <c r="AA10" s="104"/>
      <c r="AB10" s="106"/>
      <c r="AC10" s="104"/>
      <c r="AD10" s="104"/>
      <c r="AE10" s="105"/>
      <c r="AF10" s="171" t="s">
        <v>4</v>
      </c>
    </row>
    <row r="11" spans="1:32" s="195" customFormat="1" ht="11.25" x14ac:dyDescent="0.2">
      <c r="A11" s="30" t="s">
        <v>126</v>
      </c>
      <c r="B11" s="242" t="s">
        <v>72</v>
      </c>
      <c r="C11" s="258" t="s">
        <v>189</v>
      </c>
      <c r="D11" s="89">
        <v>2</v>
      </c>
      <c r="E11" s="19">
        <v>2</v>
      </c>
      <c r="F11" s="19" t="s">
        <v>51</v>
      </c>
      <c r="G11" s="20">
        <v>4</v>
      </c>
      <c r="H11" s="104"/>
      <c r="I11" s="104"/>
      <c r="J11" s="104"/>
      <c r="K11" s="105"/>
      <c r="L11" s="106"/>
      <c r="M11" s="104"/>
      <c r="N11" s="104"/>
      <c r="O11" s="105"/>
      <c r="P11" s="104"/>
      <c r="Q11" s="104"/>
      <c r="R11" s="104"/>
      <c r="S11" s="105"/>
      <c r="T11" s="106"/>
      <c r="U11" s="104"/>
      <c r="V11" s="104"/>
      <c r="W11" s="105"/>
      <c r="X11" s="106"/>
      <c r="Y11" s="104"/>
      <c r="Z11" s="104"/>
      <c r="AA11" s="104"/>
      <c r="AB11" s="106"/>
      <c r="AC11" s="104"/>
      <c r="AD11" s="104"/>
      <c r="AE11" s="105"/>
      <c r="AF11" s="171" t="s">
        <v>6</v>
      </c>
    </row>
    <row r="12" spans="1:32" s="195" customFormat="1" ht="11.25" x14ac:dyDescent="0.2">
      <c r="A12" s="30" t="s">
        <v>127</v>
      </c>
      <c r="B12" s="205" t="s">
        <v>73</v>
      </c>
      <c r="C12" s="257" t="s">
        <v>190</v>
      </c>
      <c r="D12" s="10">
        <v>2</v>
      </c>
      <c r="E12" s="160">
        <v>1</v>
      </c>
      <c r="F12" s="160" t="s">
        <v>51</v>
      </c>
      <c r="G12" s="20">
        <v>3</v>
      </c>
      <c r="H12" s="149"/>
      <c r="I12" s="149"/>
      <c r="J12" s="149"/>
      <c r="K12" s="105"/>
      <c r="L12" s="104"/>
      <c r="M12" s="104"/>
      <c r="N12" s="104"/>
      <c r="O12" s="105"/>
      <c r="P12" s="104"/>
      <c r="Q12" s="104"/>
      <c r="R12" s="104"/>
      <c r="S12" s="105"/>
      <c r="T12" s="106"/>
      <c r="U12" s="104"/>
      <c r="V12" s="104"/>
      <c r="W12" s="105"/>
      <c r="X12" s="106"/>
      <c r="Y12" s="104"/>
      <c r="Z12" s="104"/>
      <c r="AA12" s="104"/>
      <c r="AB12" s="106"/>
      <c r="AC12" s="104"/>
      <c r="AD12" s="104"/>
      <c r="AE12" s="105"/>
      <c r="AF12" s="169" t="s">
        <v>7</v>
      </c>
    </row>
    <row r="13" spans="1:32" s="195" customFormat="1" ht="11.25" x14ac:dyDescent="0.2">
      <c r="A13" s="30" t="s">
        <v>128</v>
      </c>
      <c r="B13" s="209" t="s">
        <v>77</v>
      </c>
      <c r="C13" s="253" t="s">
        <v>192</v>
      </c>
      <c r="D13" s="228">
        <v>0</v>
      </c>
      <c r="E13" s="31">
        <v>2</v>
      </c>
      <c r="F13" s="31" t="s">
        <v>52</v>
      </c>
      <c r="G13" s="33">
        <v>3</v>
      </c>
      <c r="H13" s="82"/>
      <c r="I13" s="82"/>
      <c r="J13" s="82"/>
      <c r="K13" s="83"/>
      <c r="L13" s="106"/>
      <c r="M13" s="104"/>
      <c r="N13" s="104"/>
      <c r="O13" s="105"/>
      <c r="T13" s="106"/>
      <c r="U13" s="104"/>
      <c r="V13" s="104"/>
      <c r="W13" s="105"/>
      <c r="X13" s="104"/>
      <c r="Y13" s="104"/>
      <c r="Z13" s="104"/>
      <c r="AA13" s="104"/>
      <c r="AB13" s="106"/>
      <c r="AC13" s="104"/>
      <c r="AD13" s="104"/>
      <c r="AE13" s="105"/>
      <c r="AF13" s="155" t="s">
        <v>12</v>
      </c>
    </row>
    <row r="14" spans="1:32" s="195" customFormat="1" ht="11.25" x14ac:dyDescent="0.2">
      <c r="A14" s="30" t="s">
        <v>129</v>
      </c>
      <c r="B14" s="205" t="s">
        <v>59</v>
      </c>
      <c r="C14" s="259" t="s">
        <v>193</v>
      </c>
      <c r="D14" s="239">
        <v>2</v>
      </c>
      <c r="E14" s="48">
        <v>0</v>
      </c>
      <c r="F14" s="48" t="s">
        <v>51</v>
      </c>
      <c r="G14" s="54">
        <v>2</v>
      </c>
      <c r="H14" s="82"/>
      <c r="I14" s="82"/>
      <c r="J14" s="82"/>
      <c r="K14" s="83"/>
      <c r="L14" s="106"/>
      <c r="M14" s="104"/>
      <c r="N14" s="104"/>
      <c r="O14" s="105"/>
      <c r="T14" s="106"/>
      <c r="U14" s="104"/>
      <c r="V14" s="104"/>
      <c r="W14" s="105"/>
      <c r="X14" s="104"/>
      <c r="Y14" s="104"/>
      <c r="Z14" s="104"/>
      <c r="AA14" s="104"/>
      <c r="AB14" s="106"/>
      <c r="AC14" s="104"/>
      <c r="AD14" s="104"/>
      <c r="AE14" s="105"/>
      <c r="AF14" s="155" t="s">
        <v>14</v>
      </c>
    </row>
    <row r="15" spans="1:32" s="195" customFormat="1" ht="12" thickBot="1" x14ac:dyDescent="0.25">
      <c r="A15" s="32" t="s">
        <v>130</v>
      </c>
      <c r="B15" s="243" t="s">
        <v>86</v>
      </c>
      <c r="C15" s="260" t="s">
        <v>194</v>
      </c>
      <c r="D15" s="240">
        <v>1</v>
      </c>
      <c r="E15" s="24">
        <v>2</v>
      </c>
      <c r="F15" s="24" t="s">
        <v>52</v>
      </c>
      <c r="G15" s="25">
        <v>3</v>
      </c>
      <c r="H15" s="108"/>
      <c r="I15" s="108"/>
      <c r="J15" s="108"/>
      <c r="K15" s="109"/>
      <c r="L15" s="107"/>
      <c r="M15" s="108"/>
      <c r="N15" s="108"/>
      <c r="O15" s="109"/>
      <c r="P15" s="108"/>
      <c r="Q15" s="108"/>
      <c r="R15" s="108"/>
      <c r="S15" s="109"/>
      <c r="T15" s="107"/>
      <c r="U15" s="108"/>
      <c r="V15" s="108"/>
      <c r="W15" s="109"/>
      <c r="X15" s="107"/>
      <c r="Y15" s="108"/>
      <c r="Z15" s="108"/>
      <c r="AA15" s="108"/>
      <c r="AB15" s="107"/>
      <c r="AC15" s="108"/>
      <c r="AD15" s="108"/>
      <c r="AE15" s="109"/>
      <c r="AF15" s="176" t="s">
        <v>20</v>
      </c>
    </row>
    <row r="16" spans="1:32" s="195" customFormat="1" ht="12" thickBot="1" x14ac:dyDescent="0.25">
      <c r="A16" s="120"/>
      <c r="B16" s="206"/>
      <c r="C16" s="232"/>
      <c r="D16" s="58">
        <f>SUM(D8:D15)</f>
        <v>11</v>
      </c>
      <c r="E16" s="59">
        <f>SUM(E8:E15)</f>
        <v>11</v>
      </c>
      <c r="F16" s="59"/>
      <c r="G16" s="60">
        <f>SUM(G8:G15)</f>
        <v>25</v>
      </c>
      <c r="H16" s="276"/>
      <c r="I16" s="277"/>
      <c r="J16" s="277"/>
      <c r="K16" s="278"/>
      <c r="L16" s="276"/>
      <c r="M16" s="277"/>
      <c r="N16" s="277"/>
      <c r="O16" s="278"/>
      <c r="P16" s="276"/>
      <c r="Q16" s="277"/>
      <c r="R16" s="277"/>
      <c r="S16" s="278"/>
      <c r="T16" s="276"/>
      <c r="U16" s="277"/>
      <c r="V16" s="277"/>
      <c r="W16" s="278"/>
      <c r="X16" s="276"/>
      <c r="Y16" s="277"/>
      <c r="Z16" s="277"/>
      <c r="AA16" s="278"/>
      <c r="AB16" s="276"/>
      <c r="AC16" s="277"/>
      <c r="AD16" s="277"/>
      <c r="AE16" s="278"/>
      <c r="AF16" s="174"/>
    </row>
    <row r="17" spans="1:32" s="195" customFormat="1" ht="11.25" x14ac:dyDescent="0.2">
      <c r="A17" s="21" t="s">
        <v>131</v>
      </c>
      <c r="B17" s="244" t="s">
        <v>68</v>
      </c>
      <c r="C17" s="261" t="s">
        <v>195</v>
      </c>
      <c r="D17" s="96"/>
      <c r="E17" s="82"/>
      <c r="F17" s="82"/>
      <c r="G17" s="82"/>
      <c r="H17" s="21">
        <v>2</v>
      </c>
      <c r="I17" s="19">
        <v>1</v>
      </c>
      <c r="J17" s="19" t="s">
        <v>52</v>
      </c>
      <c r="K17" s="20">
        <v>3</v>
      </c>
      <c r="L17" s="104"/>
      <c r="M17" s="104"/>
      <c r="N17" s="104"/>
      <c r="O17" s="105"/>
      <c r="P17" s="104"/>
      <c r="Q17" s="104"/>
      <c r="R17" s="104"/>
      <c r="S17" s="104"/>
      <c r="T17" s="106"/>
      <c r="U17" s="104"/>
      <c r="V17" s="104"/>
      <c r="W17" s="104"/>
      <c r="X17" s="106"/>
      <c r="Y17" s="104"/>
      <c r="Z17" s="104"/>
      <c r="AA17" s="105"/>
      <c r="AB17" s="106"/>
      <c r="AC17" s="104"/>
      <c r="AD17" s="104"/>
      <c r="AE17" s="105"/>
      <c r="AF17" s="171" t="s">
        <v>2</v>
      </c>
    </row>
    <row r="18" spans="1:32" s="195" customFormat="1" ht="11.25" x14ac:dyDescent="0.2">
      <c r="A18" s="21" t="s">
        <v>132</v>
      </c>
      <c r="B18" s="205" t="s">
        <v>54</v>
      </c>
      <c r="C18" s="257" t="s">
        <v>197</v>
      </c>
      <c r="D18" s="96"/>
      <c r="E18" s="82"/>
      <c r="F18" s="82"/>
      <c r="G18" s="82"/>
      <c r="H18" s="21">
        <v>2</v>
      </c>
      <c r="I18" s="19">
        <v>1</v>
      </c>
      <c r="J18" s="19" t="s">
        <v>51</v>
      </c>
      <c r="K18" s="20">
        <v>3</v>
      </c>
      <c r="L18" s="104"/>
      <c r="M18" s="104"/>
      <c r="N18" s="104"/>
      <c r="O18" s="105"/>
      <c r="P18" s="104"/>
      <c r="Q18" s="104"/>
      <c r="R18" s="104"/>
      <c r="S18" s="104"/>
      <c r="T18" s="106"/>
      <c r="U18" s="104"/>
      <c r="V18" s="104"/>
      <c r="W18" s="104"/>
      <c r="X18" s="106"/>
      <c r="Y18" s="104"/>
      <c r="Z18" s="104"/>
      <c r="AA18" s="105"/>
      <c r="AB18" s="106"/>
      <c r="AC18" s="104"/>
      <c r="AD18" s="104"/>
      <c r="AE18" s="105"/>
      <c r="AF18" s="171" t="s">
        <v>8</v>
      </c>
    </row>
    <row r="19" spans="1:32" s="196" customFormat="1" ht="11.25" x14ac:dyDescent="0.2">
      <c r="A19" s="21" t="s">
        <v>133</v>
      </c>
      <c r="B19" s="245" t="s">
        <v>75</v>
      </c>
      <c r="C19" s="262" t="s">
        <v>198</v>
      </c>
      <c r="D19" s="139"/>
      <c r="E19" s="140"/>
      <c r="F19" s="140"/>
      <c r="G19" s="140"/>
      <c r="H19" s="156">
        <v>2</v>
      </c>
      <c r="I19" s="157">
        <v>1</v>
      </c>
      <c r="J19" s="157" t="s">
        <v>51</v>
      </c>
      <c r="K19" s="158">
        <v>3</v>
      </c>
      <c r="L19" s="141"/>
      <c r="M19" s="141"/>
      <c r="N19" s="141"/>
      <c r="O19" s="142"/>
      <c r="P19" s="141"/>
      <c r="Q19" s="141"/>
      <c r="R19" s="141"/>
      <c r="S19" s="141"/>
      <c r="T19" s="143"/>
      <c r="U19" s="141"/>
      <c r="V19" s="141"/>
      <c r="W19" s="141"/>
      <c r="X19" s="143"/>
      <c r="Y19" s="141"/>
      <c r="Z19" s="141"/>
      <c r="AA19" s="142"/>
      <c r="AB19" s="143"/>
      <c r="AC19" s="141"/>
      <c r="AD19" s="141"/>
      <c r="AE19" s="142"/>
      <c r="AF19" s="144" t="s">
        <v>10</v>
      </c>
    </row>
    <row r="20" spans="1:32" s="197" customFormat="1" ht="11.25" x14ac:dyDescent="0.2">
      <c r="A20" s="21" t="s">
        <v>134</v>
      </c>
      <c r="B20" s="210" t="s">
        <v>76</v>
      </c>
      <c r="C20" s="263" t="s">
        <v>191</v>
      </c>
      <c r="D20" s="150"/>
      <c r="E20" s="151"/>
      <c r="F20" s="151"/>
      <c r="G20" s="151"/>
      <c r="H20" s="159">
        <v>2</v>
      </c>
      <c r="I20" s="160">
        <v>1</v>
      </c>
      <c r="J20" s="160" t="s">
        <v>51</v>
      </c>
      <c r="K20" s="161">
        <v>3</v>
      </c>
      <c r="L20" s="152"/>
      <c r="M20" s="152"/>
      <c r="N20" s="152"/>
      <c r="O20" s="153"/>
      <c r="P20" s="151"/>
      <c r="Q20" s="151"/>
      <c r="R20" s="151"/>
      <c r="S20" s="151"/>
      <c r="T20" s="150"/>
      <c r="U20" s="151"/>
      <c r="V20" s="151"/>
      <c r="W20" s="151"/>
      <c r="X20" s="150"/>
      <c r="Y20" s="151"/>
      <c r="Z20" s="151"/>
      <c r="AA20" s="154"/>
      <c r="AB20" s="150"/>
      <c r="AC20" s="151"/>
      <c r="AD20" s="151"/>
      <c r="AE20" s="154"/>
      <c r="AF20" s="179" t="s">
        <v>11</v>
      </c>
    </row>
    <row r="21" spans="1:32" s="196" customFormat="1" ht="11.25" x14ac:dyDescent="0.2">
      <c r="A21" s="21" t="s">
        <v>135</v>
      </c>
      <c r="B21" s="246" t="s">
        <v>78</v>
      </c>
      <c r="C21" s="264" t="s">
        <v>199</v>
      </c>
      <c r="D21" s="145"/>
      <c r="E21" s="146"/>
      <c r="F21" s="146"/>
      <c r="G21" s="146"/>
      <c r="H21" s="162">
        <v>1</v>
      </c>
      <c r="I21" s="163">
        <v>1</v>
      </c>
      <c r="J21" s="163" t="s">
        <v>51</v>
      </c>
      <c r="K21" s="164">
        <v>3</v>
      </c>
      <c r="L21" s="140"/>
      <c r="M21" s="140"/>
      <c r="N21" s="140"/>
      <c r="O21" s="147"/>
      <c r="P21" s="141"/>
      <c r="Q21" s="141"/>
      <c r="R21" s="141"/>
      <c r="S21" s="141"/>
      <c r="T21" s="143"/>
      <c r="U21" s="141"/>
      <c r="V21" s="141"/>
      <c r="W21" s="104"/>
      <c r="X21" s="143"/>
      <c r="Y21" s="141"/>
      <c r="Z21" s="141"/>
      <c r="AA21" s="141"/>
      <c r="AB21" s="143"/>
      <c r="AC21" s="141"/>
      <c r="AD21" s="141"/>
      <c r="AE21" s="142"/>
      <c r="AF21" s="148" t="s">
        <v>13</v>
      </c>
    </row>
    <row r="22" spans="1:32" s="195" customFormat="1" ht="11.25" x14ac:dyDescent="0.2">
      <c r="A22" s="21" t="s">
        <v>136</v>
      </c>
      <c r="B22" s="209" t="s">
        <v>80</v>
      </c>
      <c r="C22" s="253" t="s">
        <v>200</v>
      </c>
      <c r="D22" s="106"/>
      <c r="E22" s="104"/>
      <c r="F22" s="104"/>
      <c r="G22" s="104"/>
      <c r="H22" s="21">
        <v>2</v>
      </c>
      <c r="I22" s="19">
        <v>2</v>
      </c>
      <c r="J22" s="19" t="s">
        <v>51</v>
      </c>
      <c r="K22" s="20">
        <v>4</v>
      </c>
      <c r="L22" s="104"/>
      <c r="M22" s="104"/>
      <c r="N22" s="104"/>
      <c r="O22" s="105"/>
      <c r="P22" s="104"/>
      <c r="Q22" s="104"/>
      <c r="R22" s="104"/>
      <c r="S22" s="104"/>
      <c r="T22" s="106"/>
      <c r="U22" s="104"/>
      <c r="V22" s="104"/>
      <c r="W22" s="105"/>
      <c r="X22" s="104"/>
      <c r="Y22" s="104"/>
      <c r="Z22" s="104"/>
      <c r="AA22" s="104"/>
      <c r="AB22" s="106"/>
      <c r="AC22" s="104"/>
      <c r="AD22" s="104"/>
      <c r="AE22" s="105"/>
      <c r="AF22" s="171" t="s">
        <v>15</v>
      </c>
    </row>
    <row r="23" spans="1:32" s="195" customFormat="1" ht="12" thickBot="1" x14ac:dyDescent="0.25">
      <c r="A23" s="90" t="s">
        <v>137</v>
      </c>
      <c r="B23" s="215" t="s">
        <v>55</v>
      </c>
      <c r="C23" s="254" t="s">
        <v>201</v>
      </c>
      <c r="D23" s="107"/>
      <c r="E23" s="108"/>
      <c r="F23" s="108"/>
      <c r="G23" s="108"/>
      <c r="H23" s="53">
        <v>2</v>
      </c>
      <c r="I23" s="48">
        <v>1</v>
      </c>
      <c r="J23" s="48" t="s">
        <v>51</v>
      </c>
      <c r="K23" s="54">
        <v>3</v>
      </c>
      <c r="L23" s="108"/>
      <c r="M23" s="108"/>
      <c r="N23" s="108"/>
      <c r="O23" s="109"/>
      <c r="P23" s="108"/>
      <c r="Q23" s="108"/>
      <c r="R23" s="108"/>
      <c r="S23" s="108"/>
      <c r="T23" s="107"/>
      <c r="U23" s="108"/>
      <c r="V23" s="108"/>
      <c r="W23" s="108"/>
      <c r="X23" s="107"/>
      <c r="Y23" s="108"/>
      <c r="Z23" s="108"/>
      <c r="AA23" s="109"/>
      <c r="AB23" s="107"/>
      <c r="AC23" s="108"/>
      <c r="AD23" s="108"/>
      <c r="AE23" s="109"/>
      <c r="AF23" s="177" t="s">
        <v>82</v>
      </c>
    </row>
    <row r="24" spans="1:32" s="195" customFormat="1" ht="12" thickBot="1" x14ac:dyDescent="0.25">
      <c r="A24" s="120"/>
      <c r="B24" s="206"/>
      <c r="C24" s="232"/>
      <c r="D24" s="138"/>
      <c r="E24" s="62"/>
      <c r="F24" s="62"/>
      <c r="G24" s="63"/>
      <c r="H24" s="58">
        <f>SUM(H17:H23)</f>
        <v>13</v>
      </c>
      <c r="I24" s="59">
        <f>SUM(I17:I23)</f>
        <v>8</v>
      </c>
      <c r="J24" s="59"/>
      <c r="K24" s="60">
        <f>SUM(K17:K23)</f>
        <v>22</v>
      </c>
      <c r="L24" s="280"/>
      <c r="M24" s="280"/>
      <c r="N24" s="280"/>
      <c r="O24" s="281"/>
      <c r="P24" s="276"/>
      <c r="Q24" s="277"/>
      <c r="R24" s="277"/>
      <c r="S24" s="278"/>
      <c r="T24" s="276"/>
      <c r="U24" s="277"/>
      <c r="V24" s="277"/>
      <c r="W24" s="278"/>
      <c r="X24" s="276"/>
      <c r="Y24" s="277"/>
      <c r="Z24" s="277"/>
      <c r="AA24" s="278"/>
      <c r="AB24" s="276"/>
      <c r="AC24" s="277"/>
      <c r="AD24" s="277"/>
      <c r="AE24" s="278"/>
      <c r="AF24" s="174"/>
    </row>
    <row r="25" spans="1:32" s="195" customFormat="1" ht="11.25" x14ac:dyDescent="0.2">
      <c r="A25" s="35" t="s">
        <v>138</v>
      </c>
      <c r="B25" s="9" t="s">
        <v>56</v>
      </c>
      <c r="C25" s="265" t="s">
        <v>202</v>
      </c>
      <c r="D25" s="116"/>
      <c r="E25" s="116"/>
      <c r="F25" s="116"/>
      <c r="G25" s="113"/>
      <c r="H25" s="112"/>
      <c r="I25" s="116"/>
      <c r="J25" s="116"/>
      <c r="K25" s="116"/>
      <c r="L25" s="35">
        <v>1</v>
      </c>
      <c r="M25" s="36">
        <v>1</v>
      </c>
      <c r="N25" s="36" t="s">
        <v>52</v>
      </c>
      <c r="O25" s="41">
        <v>3</v>
      </c>
      <c r="P25" s="104"/>
      <c r="Q25" s="104"/>
      <c r="R25" s="104"/>
      <c r="S25" s="104"/>
      <c r="T25" s="106"/>
      <c r="U25" s="104"/>
      <c r="V25" s="104"/>
      <c r="W25" s="104"/>
      <c r="X25" s="106"/>
      <c r="Y25" s="104"/>
      <c r="Z25" s="104"/>
      <c r="AA25" s="105"/>
      <c r="AB25" s="106"/>
      <c r="AC25" s="104"/>
      <c r="AD25" s="104"/>
      <c r="AE25" s="105"/>
      <c r="AF25" s="11" t="s">
        <v>3</v>
      </c>
    </row>
    <row r="26" spans="1:32" s="195" customFormat="1" ht="11.25" x14ac:dyDescent="0.2">
      <c r="A26" s="126" t="s">
        <v>139</v>
      </c>
      <c r="B26" s="8" t="s">
        <v>71</v>
      </c>
      <c r="C26" s="266" t="s">
        <v>196</v>
      </c>
      <c r="D26" s="116"/>
      <c r="E26" s="116"/>
      <c r="F26" s="116"/>
      <c r="G26" s="117"/>
      <c r="H26" s="116"/>
      <c r="I26" s="116"/>
      <c r="J26" s="116"/>
      <c r="K26" s="116"/>
      <c r="L26" s="129">
        <v>2</v>
      </c>
      <c r="M26" s="126">
        <v>1</v>
      </c>
      <c r="N26" s="126" t="s">
        <v>51</v>
      </c>
      <c r="O26" s="130">
        <v>4</v>
      </c>
      <c r="P26" s="104"/>
      <c r="Q26" s="104"/>
      <c r="R26" s="104"/>
      <c r="S26" s="104"/>
      <c r="T26" s="106"/>
      <c r="U26" s="104"/>
      <c r="V26" s="104"/>
      <c r="W26" s="105"/>
      <c r="X26" s="104"/>
      <c r="Y26" s="104"/>
      <c r="Z26" s="104"/>
      <c r="AA26" s="104"/>
      <c r="AB26" s="106"/>
      <c r="AC26" s="104"/>
      <c r="AD26" s="104"/>
      <c r="AE26" s="105"/>
      <c r="AF26" s="178" t="s">
        <v>5</v>
      </c>
    </row>
    <row r="27" spans="1:32" s="195" customFormat="1" ht="11.25" x14ac:dyDescent="0.2">
      <c r="A27" s="126" t="s">
        <v>140</v>
      </c>
      <c r="B27" s="207" t="s">
        <v>74</v>
      </c>
      <c r="C27" s="252" t="s">
        <v>203</v>
      </c>
      <c r="D27" s="104"/>
      <c r="E27" s="104"/>
      <c r="F27" s="104"/>
      <c r="G27" s="105"/>
      <c r="H27" s="104"/>
      <c r="I27" s="104"/>
      <c r="J27" s="104"/>
      <c r="K27" s="104"/>
      <c r="L27" s="21">
        <v>2</v>
      </c>
      <c r="M27" s="19">
        <v>0</v>
      </c>
      <c r="N27" s="19" t="s">
        <v>51</v>
      </c>
      <c r="O27" s="20">
        <v>3</v>
      </c>
      <c r="P27" s="104"/>
      <c r="Q27" s="104"/>
      <c r="R27" s="104"/>
      <c r="S27" s="104"/>
      <c r="T27" s="198"/>
      <c r="U27" s="199"/>
      <c r="V27" s="199"/>
      <c r="W27" s="200"/>
      <c r="X27" s="104"/>
      <c r="Y27" s="104"/>
      <c r="Z27" s="104"/>
      <c r="AA27" s="104"/>
      <c r="AB27" s="106"/>
      <c r="AC27" s="104"/>
      <c r="AD27" s="104"/>
      <c r="AE27" s="105"/>
      <c r="AF27" s="182" t="s">
        <v>9</v>
      </c>
    </row>
    <row r="28" spans="1:32" s="195" customFormat="1" ht="11.25" x14ac:dyDescent="0.2">
      <c r="A28" s="126" t="s">
        <v>141</v>
      </c>
      <c r="B28" s="208" t="s">
        <v>79</v>
      </c>
      <c r="C28" s="253" t="s">
        <v>204</v>
      </c>
      <c r="D28" s="104"/>
      <c r="E28" s="104"/>
      <c r="F28" s="104"/>
      <c r="G28" s="105"/>
      <c r="H28" s="82"/>
      <c r="I28" s="82"/>
      <c r="J28" s="82"/>
      <c r="K28" s="82"/>
      <c r="L28" s="42">
        <v>2</v>
      </c>
      <c r="M28" s="34">
        <v>1</v>
      </c>
      <c r="N28" s="34" t="s">
        <v>51</v>
      </c>
      <c r="O28" s="57">
        <v>3</v>
      </c>
      <c r="P28" s="104"/>
      <c r="Q28" s="104"/>
      <c r="R28" s="104"/>
      <c r="S28" s="104"/>
      <c r="T28" s="106"/>
      <c r="U28" s="104"/>
      <c r="V28" s="104"/>
      <c r="W28" s="105"/>
      <c r="X28" s="104"/>
      <c r="Y28" s="104"/>
      <c r="Z28" s="104"/>
      <c r="AA28" s="104"/>
      <c r="AB28" s="106"/>
      <c r="AC28" s="104"/>
      <c r="AD28" s="104"/>
      <c r="AE28" s="105"/>
      <c r="AF28" s="181" t="s">
        <v>14</v>
      </c>
    </row>
    <row r="29" spans="1:32" s="195" customFormat="1" ht="11.25" x14ac:dyDescent="0.2">
      <c r="A29" s="126" t="s">
        <v>142</v>
      </c>
      <c r="B29" s="209" t="s">
        <v>81</v>
      </c>
      <c r="C29" s="253" t="s">
        <v>205</v>
      </c>
      <c r="D29" s="104"/>
      <c r="E29" s="104"/>
      <c r="F29" s="104"/>
      <c r="G29" s="105"/>
      <c r="H29" s="104"/>
      <c r="I29" s="104"/>
      <c r="J29" s="104"/>
      <c r="K29" s="104"/>
      <c r="L29" s="30">
        <v>2</v>
      </c>
      <c r="M29" s="31">
        <v>1</v>
      </c>
      <c r="N29" s="31" t="s">
        <v>51</v>
      </c>
      <c r="O29" s="33">
        <v>4</v>
      </c>
      <c r="P29" s="82"/>
      <c r="Q29" s="82"/>
      <c r="R29" s="82"/>
      <c r="S29" s="82"/>
      <c r="T29" s="106"/>
      <c r="U29" s="104"/>
      <c r="V29" s="104"/>
      <c r="W29" s="105"/>
      <c r="X29" s="104"/>
      <c r="Y29" s="104"/>
      <c r="Z29" s="104"/>
      <c r="AA29" s="104"/>
      <c r="AB29" s="106"/>
      <c r="AC29" s="104"/>
      <c r="AD29" s="104"/>
      <c r="AE29" s="105"/>
      <c r="AF29" s="169" t="s">
        <v>16</v>
      </c>
    </row>
    <row r="30" spans="1:32" s="195" customFormat="1" ht="11.25" x14ac:dyDescent="0.2">
      <c r="A30" s="126" t="s">
        <v>143</v>
      </c>
      <c r="B30" s="210" t="s">
        <v>83</v>
      </c>
      <c r="C30" s="263" t="s">
        <v>206</v>
      </c>
      <c r="D30" s="151"/>
      <c r="E30" s="151"/>
      <c r="F30" s="151"/>
      <c r="G30" s="154"/>
      <c r="H30" s="151"/>
      <c r="I30" s="151"/>
      <c r="J30" s="151"/>
      <c r="K30" s="151"/>
      <c r="L30" s="159">
        <v>2</v>
      </c>
      <c r="M30" s="160">
        <v>1</v>
      </c>
      <c r="N30" s="160" t="s">
        <v>51</v>
      </c>
      <c r="O30" s="161">
        <v>3</v>
      </c>
      <c r="P30" s="151"/>
      <c r="Q30" s="151"/>
      <c r="R30" s="151"/>
      <c r="S30" s="151"/>
      <c r="T30" s="150"/>
      <c r="U30" s="151"/>
      <c r="V30" s="151"/>
      <c r="W30" s="154"/>
      <c r="X30" s="151"/>
      <c r="Y30" s="151"/>
      <c r="Z30" s="151"/>
      <c r="AA30" s="151"/>
      <c r="AB30" s="150"/>
      <c r="AC30" s="151"/>
      <c r="AD30" s="151"/>
      <c r="AE30" s="154"/>
      <c r="AF30" s="179" t="s">
        <v>17</v>
      </c>
    </row>
    <row r="31" spans="1:32" s="195" customFormat="1" ht="11.25" x14ac:dyDescent="0.2">
      <c r="A31" s="126" t="s">
        <v>144</v>
      </c>
      <c r="B31" s="207" t="s">
        <v>84</v>
      </c>
      <c r="C31" s="252" t="s">
        <v>207</v>
      </c>
      <c r="D31" s="104"/>
      <c r="E31" s="104"/>
      <c r="F31" s="104"/>
      <c r="G31" s="105"/>
      <c r="H31" s="104"/>
      <c r="I31" s="104"/>
      <c r="J31" s="104"/>
      <c r="K31" s="104"/>
      <c r="L31" s="30">
        <v>2</v>
      </c>
      <c r="M31" s="31">
        <v>1</v>
      </c>
      <c r="N31" s="31" t="s">
        <v>51</v>
      </c>
      <c r="O31" s="33">
        <v>4</v>
      </c>
      <c r="P31" s="104"/>
      <c r="Q31" s="104"/>
      <c r="R31" s="104"/>
      <c r="S31" s="104"/>
      <c r="T31" s="106"/>
      <c r="U31" s="104"/>
      <c r="V31" s="104"/>
      <c r="W31" s="105"/>
      <c r="X31" s="104"/>
      <c r="Y31" s="104"/>
      <c r="Z31" s="104"/>
      <c r="AA31" s="104"/>
      <c r="AB31" s="106"/>
      <c r="AC31" s="104"/>
      <c r="AD31" s="104"/>
      <c r="AE31" s="105"/>
      <c r="AF31" s="171" t="s">
        <v>18</v>
      </c>
    </row>
    <row r="32" spans="1:32" s="195" customFormat="1" ht="11.25" x14ac:dyDescent="0.2">
      <c r="A32" s="126" t="s">
        <v>145</v>
      </c>
      <c r="B32" s="205" t="s">
        <v>85</v>
      </c>
      <c r="C32" s="257" t="s">
        <v>208</v>
      </c>
      <c r="D32" s="82"/>
      <c r="E32" s="82"/>
      <c r="F32" s="82"/>
      <c r="G32" s="83"/>
      <c r="H32" s="104"/>
      <c r="I32" s="104"/>
      <c r="J32" s="104"/>
      <c r="K32" s="104"/>
      <c r="L32" s="21">
        <v>1</v>
      </c>
      <c r="M32" s="19">
        <v>1</v>
      </c>
      <c r="N32" s="19" t="s">
        <v>51</v>
      </c>
      <c r="O32" s="20">
        <v>2</v>
      </c>
      <c r="P32" s="104"/>
      <c r="Q32" s="104"/>
      <c r="R32" s="104"/>
      <c r="S32" s="104"/>
      <c r="T32" s="106"/>
      <c r="U32" s="104"/>
      <c r="V32" s="104"/>
      <c r="W32" s="105"/>
      <c r="X32" s="104"/>
      <c r="Y32" s="104"/>
      <c r="Z32" s="104"/>
      <c r="AA32" s="104"/>
      <c r="AB32" s="106"/>
      <c r="AC32" s="104"/>
      <c r="AD32" s="104"/>
      <c r="AE32" s="105"/>
      <c r="AF32" s="155" t="s">
        <v>19</v>
      </c>
    </row>
    <row r="33" spans="1:35" s="195" customFormat="1" ht="12" thickBot="1" x14ac:dyDescent="0.25">
      <c r="A33" s="90" t="s">
        <v>146</v>
      </c>
      <c r="B33" s="211" t="s">
        <v>100</v>
      </c>
      <c r="C33" s="267" t="s">
        <v>209</v>
      </c>
      <c r="D33" s="108"/>
      <c r="E33" s="108"/>
      <c r="F33" s="108"/>
      <c r="G33" s="109"/>
      <c r="H33" s="85"/>
      <c r="I33" s="85"/>
      <c r="J33" s="85"/>
      <c r="K33" s="85"/>
      <c r="L33" s="32">
        <v>2</v>
      </c>
      <c r="M33" s="18">
        <v>1</v>
      </c>
      <c r="N33" s="18" t="s">
        <v>51</v>
      </c>
      <c r="O33" s="131">
        <v>3</v>
      </c>
      <c r="P33" s="108"/>
      <c r="Q33" s="108"/>
      <c r="R33" s="108"/>
      <c r="S33" s="108"/>
      <c r="T33" s="107"/>
      <c r="U33" s="108"/>
      <c r="V33" s="108"/>
      <c r="W33" s="109"/>
      <c r="X33" s="108"/>
      <c r="Y33" s="108"/>
      <c r="Z33" s="108"/>
      <c r="AA33" s="108"/>
      <c r="AB33" s="107"/>
      <c r="AC33" s="108"/>
      <c r="AD33" s="108"/>
      <c r="AE33" s="109"/>
      <c r="AF33" s="177" t="s">
        <v>31</v>
      </c>
    </row>
    <row r="34" spans="1:35" s="195" customFormat="1" ht="12" thickBot="1" x14ac:dyDescent="0.25">
      <c r="A34" s="120"/>
      <c r="B34" s="206"/>
      <c r="C34" s="232"/>
      <c r="D34" s="277"/>
      <c r="E34" s="277"/>
      <c r="F34" s="277"/>
      <c r="G34" s="278"/>
      <c r="H34" s="276"/>
      <c r="I34" s="277"/>
      <c r="J34" s="277"/>
      <c r="K34" s="277"/>
      <c r="L34" s="58">
        <f>SUM(L25:L33)</f>
        <v>16</v>
      </c>
      <c r="M34" s="59">
        <f>SUM(M25:M33)</f>
        <v>8</v>
      </c>
      <c r="N34" s="59"/>
      <c r="O34" s="60">
        <f>SUM(O25:O33)</f>
        <v>29</v>
      </c>
      <c r="P34" s="292"/>
      <c r="Q34" s="292"/>
      <c r="R34" s="292"/>
      <c r="S34" s="293"/>
      <c r="T34" s="298"/>
      <c r="U34" s="298"/>
      <c r="V34" s="298"/>
      <c r="W34" s="298"/>
      <c r="X34" s="299"/>
      <c r="Y34" s="299"/>
      <c r="Z34" s="299"/>
      <c r="AA34" s="299"/>
      <c r="AB34" s="299"/>
      <c r="AC34" s="299"/>
      <c r="AD34" s="299"/>
      <c r="AE34" s="299"/>
      <c r="AF34" s="174"/>
    </row>
    <row r="35" spans="1:35" s="195" customFormat="1" ht="11.25" x14ac:dyDescent="0.2">
      <c r="A35" s="37" t="s">
        <v>157</v>
      </c>
      <c r="B35" s="212" t="s">
        <v>87</v>
      </c>
      <c r="C35" s="268" t="s">
        <v>210</v>
      </c>
      <c r="D35" s="113"/>
      <c r="E35" s="113"/>
      <c r="F35" s="113"/>
      <c r="G35" s="113"/>
      <c r="H35" s="112"/>
      <c r="I35" s="113"/>
      <c r="J35" s="113"/>
      <c r="K35" s="114"/>
      <c r="L35" s="116"/>
      <c r="M35" s="116"/>
      <c r="N35" s="116"/>
      <c r="O35" s="116"/>
      <c r="P35" s="37">
        <v>2</v>
      </c>
      <c r="Q35" s="38">
        <v>2</v>
      </c>
      <c r="R35" s="38" t="s">
        <v>51</v>
      </c>
      <c r="S35" s="75">
        <v>4</v>
      </c>
      <c r="T35" s="112"/>
      <c r="U35" s="113"/>
      <c r="V35" s="113"/>
      <c r="W35" s="114"/>
      <c r="X35" s="113"/>
      <c r="Y35" s="113"/>
      <c r="Z35" s="113"/>
      <c r="AA35" s="113"/>
      <c r="AB35" s="112"/>
      <c r="AC35" s="113"/>
      <c r="AD35" s="113"/>
      <c r="AE35" s="114"/>
      <c r="AF35" s="11" t="s">
        <v>21</v>
      </c>
      <c r="AI35" s="199"/>
    </row>
    <row r="36" spans="1:35" s="195" customFormat="1" ht="11.25" x14ac:dyDescent="0.2">
      <c r="A36" s="127" t="s">
        <v>158</v>
      </c>
      <c r="B36" s="8" t="s">
        <v>88</v>
      </c>
      <c r="C36" s="266" t="s">
        <v>211</v>
      </c>
      <c r="D36" s="116"/>
      <c r="E36" s="116"/>
      <c r="F36" s="116"/>
      <c r="G36" s="116"/>
      <c r="H36" s="115"/>
      <c r="I36" s="116"/>
      <c r="J36" s="116"/>
      <c r="K36" s="117"/>
      <c r="L36" s="116"/>
      <c r="M36" s="116"/>
      <c r="N36" s="116"/>
      <c r="O36" s="116"/>
      <c r="P36" s="127">
        <v>2</v>
      </c>
      <c r="Q36" s="39">
        <v>2</v>
      </c>
      <c r="R36" s="39" t="s">
        <v>51</v>
      </c>
      <c r="S36" s="128">
        <v>4</v>
      </c>
      <c r="T36" s="115"/>
      <c r="U36" s="116"/>
      <c r="V36" s="116"/>
      <c r="W36" s="117"/>
      <c r="X36" s="116"/>
      <c r="Y36" s="116"/>
      <c r="Z36" s="116"/>
      <c r="AA36" s="116"/>
      <c r="AB36" s="115"/>
      <c r="AC36" s="116"/>
      <c r="AD36" s="116"/>
      <c r="AE36" s="105"/>
      <c r="AF36" s="12" t="s">
        <v>22</v>
      </c>
    </row>
    <row r="37" spans="1:35" s="195" customFormat="1" ht="11.25" x14ac:dyDescent="0.2">
      <c r="A37" s="127" t="s">
        <v>159</v>
      </c>
      <c r="B37" s="213" t="s">
        <v>89</v>
      </c>
      <c r="C37" s="269" t="s">
        <v>212</v>
      </c>
      <c r="D37" s="104"/>
      <c r="E37" s="104"/>
      <c r="F37" s="104"/>
      <c r="G37" s="104"/>
      <c r="H37" s="106"/>
      <c r="I37" s="104"/>
      <c r="J37" s="104"/>
      <c r="K37" s="105"/>
      <c r="L37" s="104"/>
      <c r="M37" s="104"/>
      <c r="N37" s="104"/>
      <c r="O37" s="104"/>
      <c r="P37" s="21">
        <v>2</v>
      </c>
      <c r="Q37" s="19">
        <v>2</v>
      </c>
      <c r="R37" s="19" t="s">
        <v>51</v>
      </c>
      <c r="S37" s="165">
        <v>4</v>
      </c>
      <c r="T37" s="106"/>
      <c r="U37" s="104"/>
      <c r="V37" s="104"/>
      <c r="W37" s="105"/>
      <c r="X37" s="104"/>
      <c r="Y37" s="104"/>
      <c r="Z37" s="104"/>
      <c r="AA37" s="104"/>
      <c r="AB37" s="106"/>
      <c r="AC37" s="104"/>
      <c r="AD37" s="104"/>
      <c r="AE37" s="105"/>
      <c r="AF37" s="172" t="s">
        <v>23</v>
      </c>
    </row>
    <row r="38" spans="1:35" s="195" customFormat="1" ht="11.25" x14ac:dyDescent="0.2">
      <c r="A38" s="127" t="s">
        <v>160</v>
      </c>
      <c r="B38" s="207" t="s">
        <v>93</v>
      </c>
      <c r="C38" s="252" t="s">
        <v>213</v>
      </c>
      <c r="D38" s="104"/>
      <c r="E38" s="104"/>
      <c r="F38" s="104"/>
      <c r="G38" s="105"/>
      <c r="H38" s="104"/>
      <c r="I38" s="104"/>
      <c r="J38" s="104"/>
      <c r="K38" s="104"/>
      <c r="L38" s="96"/>
      <c r="M38" s="82"/>
      <c r="N38" s="82"/>
      <c r="O38" s="82"/>
      <c r="P38" s="30">
        <v>1</v>
      </c>
      <c r="Q38" s="31">
        <v>3</v>
      </c>
      <c r="R38" s="31" t="s">
        <v>52</v>
      </c>
      <c r="S38" s="110">
        <v>4</v>
      </c>
      <c r="T38" s="106"/>
      <c r="U38" s="104"/>
      <c r="V38" s="104"/>
      <c r="W38" s="105"/>
      <c r="X38" s="82"/>
      <c r="Y38" s="82"/>
      <c r="Z38" s="82"/>
      <c r="AA38" s="82"/>
      <c r="AB38" s="96"/>
      <c r="AC38" s="82"/>
      <c r="AD38" s="82"/>
      <c r="AE38" s="83"/>
      <c r="AF38" s="169" t="s">
        <v>27</v>
      </c>
    </row>
    <row r="39" spans="1:35" s="195" customFormat="1" ht="11.25" x14ac:dyDescent="0.2">
      <c r="A39" s="127" t="s">
        <v>161</v>
      </c>
      <c r="B39" s="207" t="s">
        <v>94</v>
      </c>
      <c r="C39" s="252" t="s">
        <v>214</v>
      </c>
      <c r="D39" s="104"/>
      <c r="E39" s="104"/>
      <c r="F39" s="104"/>
      <c r="G39" s="104"/>
      <c r="H39" s="106"/>
      <c r="I39" s="104"/>
      <c r="J39" s="104"/>
      <c r="K39" s="105"/>
      <c r="L39" s="82"/>
      <c r="M39" s="82"/>
      <c r="N39" s="82"/>
      <c r="O39" s="82"/>
      <c r="P39" s="30">
        <v>2</v>
      </c>
      <c r="Q39" s="31">
        <v>3</v>
      </c>
      <c r="R39" s="31" t="s">
        <v>52</v>
      </c>
      <c r="S39" s="110">
        <v>5</v>
      </c>
      <c r="T39" s="96"/>
      <c r="U39" s="82"/>
      <c r="V39" s="82"/>
      <c r="W39" s="83"/>
      <c r="X39" s="104"/>
      <c r="Y39" s="104"/>
      <c r="Z39" s="104"/>
      <c r="AA39" s="104"/>
      <c r="AB39" s="106"/>
      <c r="AC39" s="104"/>
      <c r="AD39" s="104"/>
      <c r="AE39" s="105"/>
      <c r="AF39" s="183" t="s">
        <v>28</v>
      </c>
    </row>
    <row r="40" spans="1:35" s="195" customFormat="1" ht="11.25" x14ac:dyDescent="0.2">
      <c r="A40" s="127" t="s">
        <v>162</v>
      </c>
      <c r="B40" s="209" t="s">
        <v>101</v>
      </c>
      <c r="C40" s="253" t="s">
        <v>215</v>
      </c>
      <c r="D40" s="104"/>
      <c r="E40" s="104"/>
      <c r="F40" s="104"/>
      <c r="G40" s="104"/>
      <c r="H40" s="106"/>
      <c r="I40" s="104"/>
      <c r="J40" s="104"/>
      <c r="K40" s="105"/>
      <c r="L40" s="104"/>
      <c r="M40" s="104"/>
      <c r="N40" s="104"/>
      <c r="O40" s="104"/>
      <c r="P40" s="21">
        <v>2</v>
      </c>
      <c r="Q40" s="19">
        <v>2</v>
      </c>
      <c r="R40" s="19" t="s">
        <v>51</v>
      </c>
      <c r="S40" s="46">
        <v>4</v>
      </c>
      <c r="T40" s="106"/>
      <c r="U40" s="104"/>
      <c r="V40" s="104"/>
      <c r="W40" s="105"/>
      <c r="X40" s="104"/>
      <c r="Y40" s="104"/>
      <c r="Z40" s="104"/>
      <c r="AA40" s="104"/>
      <c r="AB40" s="106"/>
      <c r="AC40" s="104"/>
      <c r="AD40" s="104"/>
      <c r="AE40" s="105"/>
      <c r="AF40" s="155" t="s">
        <v>18</v>
      </c>
    </row>
    <row r="41" spans="1:35" s="195" customFormat="1" ht="12" thickBot="1" x14ac:dyDescent="0.25">
      <c r="A41" s="90" t="s">
        <v>163</v>
      </c>
      <c r="B41" s="211" t="s">
        <v>102</v>
      </c>
      <c r="C41" s="267" t="s">
        <v>216</v>
      </c>
      <c r="D41" s="108"/>
      <c r="E41" s="108"/>
      <c r="F41" s="108"/>
      <c r="G41" s="108"/>
      <c r="H41" s="107"/>
      <c r="I41" s="108"/>
      <c r="J41" s="108"/>
      <c r="K41" s="109"/>
      <c r="L41" s="108"/>
      <c r="M41" s="108"/>
      <c r="N41" s="108"/>
      <c r="O41" s="108"/>
      <c r="P41" s="29">
        <v>2</v>
      </c>
      <c r="Q41" s="24">
        <v>3</v>
      </c>
      <c r="R41" s="24" t="s">
        <v>52</v>
      </c>
      <c r="S41" s="166">
        <v>3</v>
      </c>
      <c r="T41" s="107"/>
      <c r="U41" s="108"/>
      <c r="V41" s="108"/>
      <c r="W41" s="109"/>
      <c r="X41" s="108"/>
      <c r="Y41" s="108"/>
      <c r="Z41" s="108"/>
      <c r="AA41" s="108"/>
      <c r="AB41" s="107"/>
      <c r="AC41" s="108"/>
      <c r="AD41" s="108"/>
      <c r="AE41" s="109"/>
      <c r="AF41" s="176" t="s">
        <v>32</v>
      </c>
      <c r="AG41" s="231"/>
    </row>
    <row r="42" spans="1:35" s="195" customFormat="1" ht="12" thickBot="1" x14ac:dyDescent="0.25">
      <c r="A42" s="120"/>
      <c r="B42" s="206"/>
      <c r="C42" s="232"/>
      <c r="D42" s="277"/>
      <c r="E42" s="277"/>
      <c r="F42" s="277"/>
      <c r="G42" s="278"/>
      <c r="H42" s="276"/>
      <c r="I42" s="277"/>
      <c r="J42" s="277"/>
      <c r="K42" s="278"/>
      <c r="L42" s="276"/>
      <c r="M42" s="277"/>
      <c r="N42" s="277"/>
      <c r="O42" s="277"/>
      <c r="P42" s="58">
        <f>SUM(P35:P41)</f>
        <v>13</v>
      </c>
      <c r="Q42" s="59">
        <f>SUM(Q35:Q41)</f>
        <v>17</v>
      </c>
      <c r="R42" s="59"/>
      <c r="S42" s="60">
        <f>SUM(S35:S41)</f>
        <v>28</v>
      </c>
      <c r="T42" s="277"/>
      <c r="U42" s="277"/>
      <c r="V42" s="277"/>
      <c r="W42" s="278"/>
      <c r="X42" s="276"/>
      <c r="Y42" s="277"/>
      <c r="Z42" s="277"/>
      <c r="AA42" s="278"/>
      <c r="AB42" s="276"/>
      <c r="AC42" s="277"/>
      <c r="AD42" s="277"/>
      <c r="AE42" s="278"/>
      <c r="AF42" s="184"/>
    </row>
    <row r="43" spans="1:35" s="195" customFormat="1" ht="11.25" x14ac:dyDescent="0.2">
      <c r="A43" s="37" t="s">
        <v>164</v>
      </c>
      <c r="B43" s="9" t="s">
        <v>69</v>
      </c>
      <c r="C43" s="265" t="s">
        <v>217</v>
      </c>
      <c r="D43" s="116"/>
      <c r="E43" s="116"/>
      <c r="F43" s="116"/>
      <c r="G43" s="117"/>
      <c r="H43" s="116"/>
      <c r="I43" s="116"/>
      <c r="J43" s="116"/>
      <c r="K43" s="116"/>
      <c r="L43" s="115"/>
      <c r="M43" s="116"/>
      <c r="N43" s="116"/>
      <c r="O43" s="116"/>
      <c r="P43" s="115"/>
      <c r="Q43" s="116"/>
      <c r="R43" s="116"/>
      <c r="S43" s="117"/>
      <c r="T43" s="40">
        <v>2</v>
      </c>
      <c r="U43" s="39">
        <v>1</v>
      </c>
      <c r="V43" s="39" t="s">
        <v>51</v>
      </c>
      <c r="W43" s="122">
        <v>3</v>
      </c>
      <c r="X43" s="116"/>
      <c r="Y43" s="116"/>
      <c r="Z43" s="116"/>
      <c r="AA43" s="116"/>
      <c r="AB43" s="112"/>
      <c r="AC43" s="113"/>
      <c r="AD43" s="113"/>
      <c r="AE43" s="114"/>
      <c r="AF43" s="170" t="s">
        <v>2</v>
      </c>
    </row>
    <row r="44" spans="1:35" s="195" customFormat="1" ht="11.25" x14ac:dyDescent="0.2">
      <c r="A44" s="127" t="s">
        <v>165</v>
      </c>
      <c r="B44" s="8" t="s">
        <v>90</v>
      </c>
      <c r="C44" s="266" t="s">
        <v>218</v>
      </c>
      <c r="D44" s="116"/>
      <c r="E44" s="116"/>
      <c r="F44" s="116"/>
      <c r="G44" s="117"/>
      <c r="H44" s="116"/>
      <c r="I44" s="116"/>
      <c r="J44" s="116"/>
      <c r="K44" s="116"/>
      <c r="L44" s="115"/>
      <c r="M44" s="116"/>
      <c r="N44" s="116"/>
      <c r="O44" s="116"/>
      <c r="P44" s="115"/>
      <c r="Q44" s="116"/>
      <c r="R44" s="116"/>
      <c r="S44" s="117"/>
      <c r="T44" s="40">
        <v>2</v>
      </c>
      <c r="U44" s="39">
        <v>2</v>
      </c>
      <c r="V44" s="39" t="s">
        <v>52</v>
      </c>
      <c r="W44" s="122">
        <v>4</v>
      </c>
      <c r="X44" s="116"/>
      <c r="Y44" s="116"/>
      <c r="Z44" s="116"/>
      <c r="AA44" s="116"/>
      <c r="AB44" s="115"/>
      <c r="AC44" s="116"/>
      <c r="AD44" s="116"/>
      <c r="AE44" s="117"/>
      <c r="AF44" s="170" t="s">
        <v>24</v>
      </c>
    </row>
    <row r="45" spans="1:35" s="195" customFormat="1" ht="11.25" x14ac:dyDescent="0.2">
      <c r="A45" s="21" t="s">
        <v>166</v>
      </c>
      <c r="B45" s="207" t="s">
        <v>98</v>
      </c>
      <c r="C45" s="252" t="s">
        <v>219</v>
      </c>
      <c r="D45" s="104"/>
      <c r="E45" s="104"/>
      <c r="F45" s="104"/>
      <c r="G45" s="105"/>
      <c r="H45" s="104"/>
      <c r="I45" s="104"/>
      <c r="J45" s="104"/>
      <c r="K45" s="104"/>
      <c r="L45" s="96"/>
      <c r="M45" s="82"/>
      <c r="N45" s="82"/>
      <c r="O45" s="82"/>
      <c r="P45" s="106"/>
      <c r="Q45" s="104"/>
      <c r="R45" s="104"/>
      <c r="S45" s="105"/>
      <c r="T45" s="89">
        <v>1</v>
      </c>
      <c r="U45" s="19">
        <v>3</v>
      </c>
      <c r="V45" s="19" t="s">
        <v>52</v>
      </c>
      <c r="W45" s="20">
        <v>4</v>
      </c>
      <c r="X45" s="104"/>
      <c r="Y45" s="104"/>
      <c r="Z45" s="104"/>
      <c r="AA45" s="104"/>
      <c r="AB45" s="106"/>
      <c r="AC45" s="104"/>
      <c r="AD45" s="104"/>
      <c r="AE45" s="105"/>
      <c r="AF45" s="182" t="s">
        <v>27</v>
      </c>
    </row>
    <row r="46" spans="1:35" s="195" customFormat="1" ht="11.25" x14ac:dyDescent="0.2">
      <c r="A46" s="127" t="s">
        <v>167</v>
      </c>
      <c r="B46" s="208" t="s">
        <v>99</v>
      </c>
      <c r="C46" s="253" t="s">
        <v>220</v>
      </c>
      <c r="D46" s="104"/>
      <c r="E46" s="104"/>
      <c r="F46" s="104"/>
      <c r="G46" s="105"/>
      <c r="H46" s="104"/>
      <c r="I46" s="104"/>
      <c r="J46" s="104"/>
      <c r="K46" s="104"/>
      <c r="L46" s="96"/>
      <c r="M46" s="82"/>
      <c r="N46" s="82"/>
      <c r="O46" s="82"/>
      <c r="P46" s="106"/>
      <c r="Q46" s="104"/>
      <c r="R46" s="104"/>
      <c r="S46" s="105"/>
      <c r="T46" s="111">
        <v>3</v>
      </c>
      <c r="U46" s="31">
        <v>2</v>
      </c>
      <c r="V46" s="31" t="s">
        <v>51</v>
      </c>
      <c r="W46" s="33">
        <v>3</v>
      </c>
      <c r="X46" s="82"/>
      <c r="Y46" s="82"/>
      <c r="Z46" s="82"/>
      <c r="AA46" s="82"/>
      <c r="AB46" s="96"/>
      <c r="AC46" s="82"/>
      <c r="AD46" s="82"/>
      <c r="AE46" s="83"/>
      <c r="AF46" s="169" t="s">
        <v>4</v>
      </c>
      <c r="AG46" s="231"/>
    </row>
    <row r="47" spans="1:35" s="195" customFormat="1" ht="11.25" x14ac:dyDescent="0.2">
      <c r="A47" s="21" t="s">
        <v>168</v>
      </c>
      <c r="B47" s="207" t="s">
        <v>103</v>
      </c>
      <c r="C47" s="252" t="s">
        <v>221</v>
      </c>
      <c r="D47" s="104"/>
      <c r="E47" s="104"/>
      <c r="F47" s="104"/>
      <c r="G47" s="104"/>
      <c r="H47" s="106"/>
      <c r="I47" s="104"/>
      <c r="J47" s="104"/>
      <c r="K47" s="105"/>
      <c r="L47" s="82"/>
      <c r="M47" s="82"/>
      <c r="N47" s="82"/>
      <c r="O47" s="82"/>
      <c r="P47" s="106"/>
      <c r="Q47" s="104"/>
      <c r="R47" s="104"/>
      <c r="S47" s="105"/>
      <c r="T47" s="111">
        <v>2</v>
      </c>
      <c r="U47" s="31">
        <v>2</v>
      </c>
      <c r="V47" s="31" t="s">
        <v>51</v>
      </c>
      <c r="W47" s="33">
        <v>4</v>
      </c>
      <c r="X47" s="104"/>
      <c r="Y47" s="104"/>
      <c r="Z47" s="104"/>
      <c r="AA47" s="104"/>
      <c r="AB47" s="106"/>
      <c r="AC47" s="104"/>
      <c r="AD47" s="104"/>
      <c r="AE47" s="105"/>
      <c r="AF47" s="155" t="s">
        <v>34</v>
      </c>
      <c r="AG47" s="231"/>
    </row>
    <row r="48" spans="1:35" s="195" customFormat="1" ht="11.25" x14ac:dyDescent="0.2">
      <c r="A48" s="127" t="s">
        <v>169</v>
      </c>
      <c r="B48" s="209" t="s">
        <v>104</v>
      </c>
      <c r="C48" s="253" t="s">
        <v>222</v>
      </c>
      <c r="D48" s="104"/>
      <c r="E48" s="104"/>
      <c r="F48" s="104"/>
      <c r="G48" s="105"/>
      <c r="H48" s="104"/>
      <c r="I48" s="104"/>
      <c r="J48" s="104"/>
      <c r="K48" s="104"/>
      <c r="L48" s="96"/>
      <c r="M48" s="82"/>
      <c r="N48" s="82"/>
      <c r="O48" s="82"/>
      <c r="P48" s="106"/>
      <c r="Q48" s="104"/>
      <c r="R48" s="104"/>
      <c r="S48" s="105"/>
      <c r="T48" s="111">
        <v>2</v>
      </c>
      <c r="U48" s="31">
        <v>3</v>
      </c>
      <c r="V48" s="31" t="s">
        <v>52</v>
      </c>
      <c r="W48" s="33">
        <v>3</v>
      </c>
      <c r="X48" s="82"/>
      <c r="Y48" s="82"/>
      <c r="Z48" s="82"/>
      <c r="AA48" s="82"/>
      <c r="AB48" s="96"/>
      <c r="AC48" s="82"/>
      <c r="AD48" s="82"/>
      <c r="AE48" s="83"/>
      <c r="AF48" s="169" t="s">
        <v>12</v>
      </c>
      <c r="AG48" s="231"/>
    </row>
    <row r="49" spans="1:33" s="195" customFormat="1" ht="12" thickBot="1" x14ac:dyDescent="0.25">
      <c r="A49" s="26" t="s">
        <v>170</v>
      </c>
      <c r="B49" s="215" t="s">
        <v>105</v>
      </c>
      <c r="C49" s="254" t="s">
        <v>223</v>
      </c>
      <c r="D49" s="104"/>
      <c r="E49" s="104"/>
      <c r="F49" s="104"/>
      <c r="G49" s="105"/>
      <c r="H49" s="104"/>
      <c r="I49" s="104"/>
      <c r="J49" s="104"/>
      <c r="K49" s="104"/>
      <c r="L49" s="96"/>
      <c r="M49" s="82"/>
      <c r="N49" s="82"/>
      <c r="O49" s="82"/>
      <c r="P49" s="96"/>
      <c r="Q49" s="82"/>
      <c r="R49" s="82"/>
      <c r="S49" s="82"/>
      <c r="T49" s="90">
        <v>2</v>
      </c>
      <c r="U49" s="19">
        <v>3</v>
      </c>
      <c r="V49" s="19" t="s">
        <v>52</v>
      </c>
      <c r="W49" s="20">
        <v>3</v>
      </c>
      <c r="X49" s="104"/>
      <c r="Y49" s="104"/>
      <c r="Z49" s="104"/>
      <c r="AA49" s="104"/>
      <c r="AB49" s="106"/>
      <c r="AC49" s="104"/>
      <c r="AD49" s="104"/>
      <c r="AE49" s="105"/>
      <c r="AF49" s="182" t="s">
        <v>31</v>
      </c>
      <c r="AG49" s="231"/>
    </row>
    <row r="50" spans="1:33" s="195" customFormat="1" ht="12" thickBot="1" x14ac:dyDescent="0.25">
      <c r="A50" s="121"/>
      <c r="B50" s="214"/>
      <c r="C50" s="214"/>
      <c r="D50" s="291"/>
      <c r="E50" s="292"/>
      <c r="F50" s="292"/>
      <c r="G50" s="293"/>
      <c r="H50" s="294"/>
      <c r="I50" s="292"/>
      <c r="J50" s="292"/>
      <c r="K50" s="293"/>
      <c r="L50" s="294"/>
      <c r="M50" s="292"/>
      <c r="N50" s="292"/>
      <c r="O50" s="293"/>
      <c r="P50" s="294"/>
      <c r="Q50" s="292"/>
      <c r="R50" s="292"/>
      <c r="S50" s="293"/>
      <c r="T50" s="58">
        <f>SUM(T43:T49)</f>
        <v>14</v>
      </c>
      <c r="U50" s="59">
        <f>SUM(U43:U49)</f>
        <v>16</v>
      </c>
      <c r="V50" s="59"/>
      <c r="W50" s="60">
        <f>SUM(W43:W49)</f>
        <v>24</v>
      </c>
      <c r="X50" s="293"/>
      <c r="Y50" s="298"/>
      <c r="Z50" s="298"/>
      <c r="AA50" s="298"/>
      <c r="AB50" s="293"/>
      <c r="AC50" s="298"/>
      <c r="AD50" s="298"/>
      <c r="AE50" s="298"/>
      <c r="AF50" s="78"/>
    </row>
    <row r="51" spans="1:33" s="195" customFormat="1" ht="11.25" x14ac:dyDescent="0.2">
      <c r="A51" s="97" t="s">
        <v>171</v>
      </c>
      <c r="B51" s="247" t="s">
        <v>91</v>
      </c>
      <c r="C51" s="251" t="s">
        <v>224</v>
      </c>
      <c r="D51" s="229"/>
      <c r="E51" s="77"/>
      <c r="F51" s="77"/>
      <c r="G51" s="78"/>
      <c r="H51" s="103"/>
      <c r="I51" s="77"/>
      <c r="J51" s="77"/>
      <c r="K51" s="78"/>
      <c r="L51" s="79"/>
      <c r="M51" s="79"/>
      <c r="N51" s="79"/>
      <c r="O51" s="79"/>
      <c r="P51" s="103"/>
      <c r="Q51" s="77"/>
      <c r="R51" s="77"/>
      <c r="S51" s="78"/>
      <c r="T51" s="104"/>
      <c r="U51" s="104"/>
      <c r="V51" s="104"/>
      <c r="W51" s="104"/>
      <c r="X51" s="97">
        <v>2</v>
      </c>
      <c r="Y51" s="98">
        <v>0</v>
      </c>
      <c r="Z51" s="98" t="s">
        <v>51</v>
      </c>
      <c r="AA51" s="43">
        <v>2</v>
      </c>
      <c r="AB51" s="72"/>
      <c r="AC51" s="79"/>
      <c r="AD51" s="79"/>
      <c r="AE51" s="114"/>
      <c r="AF51" s="190" t="s">
        <v>25</v>
      </c>
    </row>
    <row r="52" spans="1:33" s="195" customFormat="1" ht="11.25" x14ac:dyDescent="0.2">
      <c r="A52" s="26" t="s">
        <v>172</v>
      </c>
      <c r="B52" s="207" t="s">
        <v>92</v>
      </c>
      <c r="C52" s="252" t="s">
        <v>225</v>
      </c>
      <c r="D52" s="230"/>
      <c r="E52" s="104"/>
      <c r="F52" s="104"/>
      <c r="G52" s="105"/>
      <c r="H52" s="106"/>
      <c r="I52" s="104"/>
      <c r="J52" s="104"/>
      <c r="K52" s="105"/>
      <c r="L52" s="82"/>
      <c r="M52" s="82"/>
      <c r="N52" s="82"/>
      <c r="O52" s="82"/>
      <c r="P52" s="106"/>
      <c r="Q52" s="104"/>
      <c r="R52" s="104"/>
      <c r="S52" s="105"/>
      <c r="T52" s="104"/>
      <c r="U52" s="104"/>
      <c r="V52" s="104"/>
      <c r="W52" s="104"/>
      <c r="X52" s="26">
        <v>2</v>
      </c>
      <c r="Y52" s="27">
        <v>1</v>
      </c>
      <c r="Z52" s="27" t="s">
        <v>51</v>
      </c>
      <c r="AA52" s="64">
        <v>3</v>
      </c>
      <c r="AB52" s="96"/>
      <c r="AC52" s="82"/>
      <c r="AD52" s="82"/>
      <c r="AE52" s="105"/>
      <c r="AF52" s="182" t="s">
        <v>26</v>
      </c>
    </row>
    <row r="53" spans="1:33" s="195" customFormat="1" ht="11.25" x14ac:dyDescent="0.2">
      <c r="A53" s="21" t="s">
        <v>173</v>
      </c>
      <c r="B53" s="209" t="s">
        <v>95</v>
      </c>
      <c r="C53" s="253" t="s">
        <v>226</v>
      </c>
      <c r="D53" s="230"/>
      <c r="E53" s="104"/>
      <c r="F53" s="104"/>
      <c r="G53" s="105"/>
      <c r="H53" s="106"/>
      <c r="I53" s="104"/>
      <c r="J53" s="104"/>
      <c r="K53" s="105"/>
      <c r="L53" s="82"/>
      <c r="M53" s="82"/>
      <c r="N53" s="82"/>
      <c r="O53" s="82"/>
      <c r="P53" s="106"/>
      <c r="Q53" s="104"/>
      <c r="R53" s="104"/>
      <c r="S53" s="105"/>
      <c r="T53" s="104"/>
      <c r="U53" s="104"/>
      <c r="V53" s="104"/>
      <c r="W53" s="104"/>
      <c r="X53" s="21">
        <v>2</v>
      </c>
      <c r="Y53" s="19">
        <v>1</v>
      </c>
      <c r="Z53" s="19" t="s">
        <v>51</v>
      </c>
      <c r="AA53" s="46">
        <v>3</v>
      </c>
      <c r="AB53" s="96"/>
      <c r="AC53" s="82"/>
      <c r="AD53" s="82"/>
      <c r="AE53" s="83"/>
      <c r="AF53" s="182" t="s">
        <v>18</v>
      </c>
    </row>
    <row r="54" spans="1:33" s="195" customFormat="1" ht="11.25" x14ac:dyDescent="0.2">
      <c r="A54" s="26" t="s">
        <v>174</v>
      </c>
      <c r="B54" s="207" t="s">
        <v>96</v>
      </c>
      <c r="C54" s="252" t="s">
        <v>227</v>
      </c>
      <c r="D54" s="230"/>
      <c r="E54" s="104"/>
      <c r="F54" s="104"/>
      <c r="G54" s="105"/>
      <c r="H54" s="106"/>
      <c r="I54" s="104"/>
      <c r="J54" s="104"/>
      <c r="K54" s="105"/>
      <c r="L54" s="82"/>
      <c r="M54" s="82"/>
      <c r="N54" s="82"/>
      <c r="O54" s="82"/>
      <c r="P54" s="106"/>
      <c r="Q54" s="104"/>
      <c r="R54" s="104"/>
      <c r="S54" s="105"/>
      <c r="T54" s="82"/>
      <c r="U54" s="82"/>
      <c r="V54" s="82"/>
      <c r="W54" s="82"/>
      <c r="X54" s="30">
        <v>2</v>
      </c>
      <c r="Y54" s="31">
        <v>1</v>
      </c>
      <c r="Z54" s="31" t="s">
        <v>51</v>
      </c>
      <c r="AA54" s="110">
        <v>3</v>
      </c>
      <c r="AB54" s="106"/>
      <c r="AC54" s="104"/>
      <c r="AD54" s="104"/>
      <c r="AE54" s="105"/>
      <c r="AF54" s="182" t="s">
        <v>29</v>
      </c>
    </row>
    <row r="55" spans="1:33" s="195" customFormat="1" ht="11.25" x14ac:dyDescent="0.2">
      <c r="A55" s="21" t="s">
        <v>175</v>
      </c>
      <c r="B55" s="207" t="s">
        <v>97</v>
      </c>
      <c r="C55" s="252" t="s">
        <v>228</v>
      </c>
      <c r="D55" s="230"/>
      <c r="E55" s="104"/>
      <c r="F55" s="104"/>
      <c r="G55" s="105"/>
      <c r="H55" s="106"/>
      <c r="I55" s="104"/>
      <c r="J55" s="104"/>
      <c r="K55" s="105"/>
      <c r="L55" s="82"/>
      <c r="M55" s="82"/>
      <c r="N55" s="82"/>
      <c r="O55" s="82"/>
      <c r="P55" s="106"/>
      <c r="Q55" s="104"/>
      <c r="R55" s="104"/>
      <c r="S55" s="105"/>
      <c r="T55" s="104"/>
      <c r="U55" s="104"/>
      <c r="V55" s="104"/>
      <c r="W55" s="104"/>
      <c r="X55" s="21">
        <v>2</v>
      </c>
      <c r="Y55" s="19">
        <v>1</v>
      </c>
      <c r="Z55" s="19" t="s">
        <v>51</v>
      </c>
      <c r="AA55" s="46">
        <v>3</v>
      </c>
      <c r="AB55" s="96"/>
      <c r="AC55" s="82"/>
      <c r="AD55" s="82"/>
      <c r="AE55" s="83"/>
      <c r="AF55" s="182" t="s">
        <v>30</v>
      </c>
    </row>
    <row r="56" spans="1:33" s="195" customFormat="1" ht="12" thickBot="1" x14ac:dyDescent="0.25">
      <c r="A56" s="21" t="s">
        <v>176</v>
      </c>
      <c r="B56" s="215" t="s">
        <v>106</v>
      </c>
      <c r="C56" s="254" t="s">
        <v>229</v>
      </c>
      <c r="D56" s="221"/>
      <c r="E56" s="221"/>
      <c r="F56" s="221"/>
      <c r="G56" s="222"/>
      <c r="H56" s="221"/>
      <c r="I56" s="221"/>
      <c r="J56" s="221"/>
      <c r="K56" s="221"/>
      <c r="L56" s="87"/>
      <c r="M56" s="223"/>
      <c r="N56" s="223"/>
      <c r="O56" s="223"/>
      <c r="P56" s="87"/>
      <c r="Q56" s="223"/>
      <c r="R56" s="223"/>
      <c r="S56" s="223"/>
      <c r="T56" s="87"/>
      <c r="U56" s="221"/>
      <c r="V56" s="221"/>
      <c r="W56" s="222"/>
      <c r="X56" s="21">
        <v>1</v>
      </c>
      <c r="Y56" s="19">
        <v>4</v>
      </c>
      <c r="Z56" s="19" t="s">
        <v>52</v>
      </c>
      <c r="AA56" s="46">
        <v>5</v>
      </c>
      <c r="AB56" s="225"/>
      <c r="AC56" s="226"/>
      <c r="AD56" s="226"/>
      <c r="AE56" s="224"/>
      <c r="AF56" s="220" t="s">
        <v>27</v>
      </c>
    </row>
    <row r="57" spans="1:33" s="195" customFormat="1" ht="12" thickBot="1" x14ac:dyDescent="0.25">
      <c r="A57" s="68"/>
      <c r="B57" s="206"/>
      <c r="C57" s="233"/>
      <c r="D57" s="283"/>
      <c r="E57" s="284"/>
      <c r="F57" s="284"/>
      <c r="G57" s="285"/>
      <c r="H57" s="286"/>
      <c r="I57" s="284"/>
      <c r="J57" s="284"/>
      <c r="K57" s="285"/>
      <c r="L57" s="287"/>
      <c r="M57" s="288"/>
      <c r="N57" s="288"/>
      <c r="O57" s="289"/>
      <c r="P57" s="290"/>
      <c r="Q57" s="280"/>
      <c r="R57" s="280"/>
      <c r="S57" s="281"/>
      <c r="T57" s="290"/>
      <c r="U57" s="280"/>
      <c r="V57" s="280"/>
      <c r="W57" s="280"/>
      <c r="X57" s="58">
        <f>SUM(X51:X56)</f>
        <v>11</v>
      </c>
      <c r="Y57" s="59">
        <f>SUM(Y51:Y56)</f>
        <v>8</v>
      </c>
      <c r="Z57" s="59"/>
      <c r="AA57" s="60">
        <f>SUM(AA51:AA56)</f>
        <v>19</v>
      </c>
      <c r="AB57" s="62"/>
      <c r="AC57" s="62"/>
      <c r="AD57" s="62"/>
      <c r="AE57" s="63"/>
      <c r="AF57" s="191"/>
    </row>
    <row r="58" spans="1:33" s="195" customFormat="1" ht="12" thickBot="1" x14ac:dyDescent="0.25">
      <c r="A58" s="124"/>
      <c r="B58" s="216" t="s">
        <v>58</v>
      </c>
      <c r="C58" s="216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125"/>
    </row>
    <row r="59" spans="1:33" s="195" customFormat="1" ht="11.25" x14ac:dyDescent="0.2">
      <c r="A59" s="27" t="s">
        <v>177</v>
      </c>
      <c r="B59" s="244" t="s">
        <v>109</v>
      </c>
      <c r="C59" s="261" t="s">
        <v>231</v>
      </c>
      <c r="D59" s="72"/>
      <c r="E59" s="79"/>
      <c r="F59" s="79"/>
      <c r="G59" s="80"/>
      <c r="H59" s="97">
        <v>1</v>
      </c>
      <c r="I59" s="98">
        <v>1</v>
      </c>
      <c r="J59" s="98" t="s">
        <v>52</v>
      </c>
      <c r="K59" s="99">
        <v>2</v>
      </c>
      <c r="L59" s="72"/>
      <c r="M59" s="79"/>
      <c r="N59" s="79"/>
      <c r="O59" s="80"/>
      <c r="P59" s="72"/>
      <c r="Q59" s="79"/>
      <c r="R59" s="79"/>
      <c r="S59" s="80"/>
      <c r="T59" s="72"/>
      <c r="U59" s="79"/>
      <c r="V59" s="79"/>
      <c r="W59" s="80"/>
      <c r="X59" s="72"/>
      <c r="Y59" s="79"/>
      <c r="Z59" s="79"/>
      <c r="AA59" s="80"/>
      <c r="AB59" s="72"/>
      <c r="AC59" s="79"/>
      <c r="AD59" s="79"/>
      <c r="AE59" s="80"/>
      <c r="AF59" s="201" t="s">
        <v>13</v>
      </c>
    </row>
    <row r="60" spans="1:33" s="195" customFormat="1" ht="11.25" x14ac:dyDescent="0.2">
      <c r="A60" s="21" t="s">
        <v>178</v>
      </c>
      <c r="B60" s="205" t="s">
        <v>110</v>
      </c>
      <c r="C60" s="257" t="s">
        <v>232</v>
      </c>
      <c r="D60" s="96"/>
      <c r="E60" s="82"/>
      <c r="F60" s="82"/>
      <c r="G60" s="83"/>
      <c r="H60" s="21">
        <v>1</v>
      </c>
      <c r="I60" s="19">
        <v>1</v>
      </c>
      <c r="J60" s="19" t="s">
        <v>52</v>
      </c>
      <c r="K60" s="20">
        <v>2</v>
      </c>
      <c r="L60" s="96"/>
      <c r="M60" s="82"/>
      <c r="N60" s="82"/>
      <c r="O60" s="83"/>
      <c r="P60" s="96"/>
      <c r="Q60" s="82"/>
      <c r="R60" s="82"/>
      <c r="S60" s="83"/>
      <c r="T60" s="96"/>
      <c r="U60" s="82"/>
      <c r="V60" s="82"/>
      <c r="W60" s="83"/>
      <c r="X60" s="96"/>
      <c r="Y60" s="82"/>
      <c r="Z60" s="82"/>
      <c r="AA60" s="83"/>
      <c r="AB60" s="96"/>
      <c r="AC60" s="82"/>
      <c r="AD60" s="82"/>
      <c r="AE60" s="83"/>
      <c r="AF60" s="12" t="s">
        <v>32</v>
      </c>
    </row>
    <row r="61" spans="1:33" s="195" customFormat="1" ht="11.25" x14ac:dyDescent="0.2">
      <c r="A61" s="21" t="s">
        <v>179</v>
      </c>
      <c r="B61" s="209" t="s">
        <v>111</v>
      </c>
      <c r="C61" s="253" t="s">
        <v>233</v>
      </c>
      <c r="D61" s="96"/>
      <c r="E61" s="82"/>
      <c r="F61" s="82"/>
      <c r="G61" s="83"/>
      <c r="H61" s="21">
        <v>1</v>
      </c>
      <c r="I61" s="19">
        <v>1</v>
      </c>
      <c r="J61" s="19" t="s">
        <v>52</v>
      </c>
      <c r="K61" s="20">
        <v>2</v>
      </c>
      <c r="L61" s="96"/>
      <c r="M61" s="82"/>
      <c r="N61" s="82"/>
      <c r="O61" s="83"/>
      <c r="P61" s="96"/>
      <c r="Q61" s="82"/>
      <c r="R61" s="82"/>
      <c r="S61" s="83"/>
      <c r="T61" s="96"/>
      <c r="U61" s="82"/>
      <c r="V61" s="82"/>
      <c r="W61" s="83"/>
      <c r="X61" s="96"/>
      <c r="Y61" s="82"/>
      <c r="Z61" s="82"/>
      <c r="AA61" s="83"/>
      <c r="AB61" s="96"/>
      <c r="AC61" s="82"/>
      <c r="AD61" s="82"/>
      <c r="AE61" s="83"/>
      <c r="AF61" s="12" t="s">
        <v>34</v>
      </c>
    </row>
    <row r="62" spans="1:33" s="197" customFormat="1" ht="11.25" x14ac:dyDescent="0.2">
      <c r="A62" s="21" t="s">
        <v>180</v>
      </c>
      <c r="B62" s="217" t="s">
        <v>112</v>
      </c>
      <c r="C62" s="269" t="s">
        <v>234</v>
      </c>
      <c r="D62" s="150"/>
      <c r="E62" s="151"/>
      <c r="F62" s="151"/>
      <c r="G62" s="154"/>
      <c r="H62" s="21">
        <v>1</v>
      </c>
      <c r="I62" s="19">
        <v>1</v>
      </c>
      <c r="J62" s="19" t="s">
        <v>52</v>
      </c>
      <c r="K62" s="20">
        <v>2</v>
      </c>
      <c r="L62" s="150"/>
      <c r="M62" s="151"/>
      <c r="N62" s="151"/>
      <c r="O62" s="154"/>
      <c r="P62" s="150"/>
      <c r="Q62" s="151"/>
      <c r="R62" s="151"/>
      <c r="S62" s="154"/>
      <c r="T62" s="150"/>
      <c r="U62" s="151"/>
      <c r="V62" s="151"/>
      <c r="W62" s="154"/>
      <c r="X62" s="150"/>
      <c r="Y62" s="151"/>
      <c r="Z62" s="151"/>
      <c r="AA62" s="154"/>
      <c r="AB62" s="150"/>
      <c r="AC62" s="151"/>
      <c r="AD62" s="151"/>
      <c r="AE62" s="154"/>
      <c r="AF62" s="15" t="s">
        <v>113</v>
      </c>
    </row>
    <row r="63" spans="1:33" s="195" customFormat="1" ht="11.25" x14ac:dyDescent="0.2">
      <c r="A63" s="21" t="s">
        <v>181</v>
      </c>
      <c r="B63" s="209" t="s">
        <v>114</v>
      </c>
      <c r="C63" s="253" t="s">
        <v>235</v>
      </c>
      <c r="D63" s="96"/>
      <c r="E63" s="82"/>
      <c r="F63" s="82"/>
      <c r="G63" s="83"/>
      <c r="H63" s="96"/>
      <c r="I63" s="82"/>
      <c r="J63" s="82"/>
      <c r="K63" s="83"/>
      <c r="L63" s="21">
        <v>1</v>
      </c>
      <c r="M63" s="19">
        <v>2</v>
      </c>
      <c r="N63" s="19" t="s">
        <v>52</v>
      </c>
      <c r="O63" s="20">
        <v>3</v>
      </c>
      <c r="P63" s="96"/>
      <c r="Q63" s="82"/>
      <c r="R63" s="82"/>
      <c r="S63" s="83"/>
      <c r="T63" s="96"/>
      <c r="U63" s="82"/>
      <c r="V63" s="82"/>
      <c r="W63" s="83"/>
      <c r="X63" s="96"/>
      <c r="Y63" s="82"/>
      <c r="Z63" s="82"/>
      <c r="AA63" s="83"/>
      <c r="AB63" s="96"/>
      <c r="AC63" s="82"/>
      <c r="AD63" s="82"/>
      <c r="AE63" s="83"/>
      <c r="AF63" s="13" t="s">
        <v>24</v>
      </c>
    </row>
    <row r="64" spans="1:33" s="195" customFormat="1" ht="11.25" x14ac:dyDescent="0.2">
      <c r="A64" s="21" t="s">
        <v>182</v>
      </c>
      <c r="B64" s="209" t="s">
        <v>115</v>
      </c>
      <c r="C64" s="253" t="s">
        <v>236</v>
      </c>
      <c r="D64" s="49"/>
      <c r="E64" s="22"/>
      <c r="F64" s="22"/>
      <c r="G64" s="50"/>
      <c r="H64" s="49"/>
      <c r="I64" s="22"/>
      <c r="J64" s="22"/>
      <c r="K64" s="50"/>
      <c r="L64" s="21">
        <v>1</v>
      </c>
      <c r="M64" s="19">
        <v>2</v>
      </c>
      <c r="N64" s="19" t="s">
        <v>52</v>
      </c>
      <c r="O64" s="20">
        <v>3</v>
      </c>
      <c r="P64" s="49"/>
      <c r="Q64" s="22"/>
      <c r="R64" s="22"/>
      <c r="S64" s="50"/>
      <c r="T64" s="49"/>
      <c r="U64" s="22"/>
      <c r="V64" s="22"/>
      <c r="W64" s="50"/>
      <c r="X64" s="49"/>
      <c r="Y64" s="22"/>
      <c r="Z64" s="22"/>
      <c r="AA64" s="50"/>
      <c r="AB64" s="49"/>
      <c r="AC64" s="22"/>
      <c r="AD64" s="22"/>
      <c r="AE64" s="50"/>
      <c r="AF64" s="14" t="s">
        <v>27</v>
      </c>
    </row>
    <row r="65" spans="1:35" s="195" customFormat="1" ht="11.25" x14ac:dyDescent="0.2">
      <c r="A65" s="21" t="s">
        <v>183</v>
      </c>
      <c r="B65" s="207" t="s">
        <v>116</v>
      </c>
      <c r="C65" s="252" t="s">
        <v>237</v>
      </c>
      <c r="D65" s="49"/>
      <c r="E65" s="22"/>
      <c r="F65" s="22"/>
      <c r="G65" s="50"/>
      <c r="H65" s="49"/>
      <c r="I65" s="22"/>
      <c r="J65" s="22"/>
      <c r="K65" s="50"/>
      <c r="L65" s="21">
        <v>1</v>
      </c>
      <c r="M65" s="19">
        <v>2</v>
      </c>
      <c r="N65" s="19" t="s">
        <v>52</v>
      </c>
      <c r="O65" s="20">
        <v>3</v>
      </c>
      <c r="P65" s="49"/>
      <c r="Q65" s="22"/>
      <c r="R65" s="22"/>
      <c r="S65" s="50"/>
      <c r="T65" s="49"/>
      <c r="U65" s="22"/>
      <c r="V65" s="22"/>
      <c r="W65" s="50"/>
      <c r="X65" s="49"/>
      <c r="Y65" s="22"/>
      <c r="Z65" s="22"/>
      <c r="AA65" s="50"/>
      <c r="AB65" s="49"/>
      <c r="AC65" s="22"/>
      <c r="AD65" s="22"/>
      <c r="AE65" s="50"/>
      <c r="AF65" s="13" t="s">
        <v>18</v>
      </c>
    </row>
    <row r="66" spans="1:35" s="197" customFormat="1" ht="12" thickBot="1" x14ac:dyDescent="0.25">
      <c r="A66" s="167" t="s">
        <v>184</v>
      </c>
      <c r="B66" s="248" t="s">
        <v>117</v>
      </c>
      <c r="C66" s="270" t="s">
        <v>238</v>
      </c>
      <c r="D66" s="150"/>
      <c r="E66" s="151"/>
      <c r="F66" s="151"/>
      <c r="G66" s="154"/>
      <c r="H66" s="150"/>
      <c r="I66" s="151"/>
      <c r="J66" s="151"/>
      <c r="K66" s="154"/>
      <c r="L66" s="90">
        <v>1</v>
      </c>
      <c r="M66" s="91">
        <v>2</v>
      </c>
      <c r="N66" s="91" t="s">
        <v>52</v>
      </c>
      <c r="O66" s="92">
        <v>3</v>
      </c>
      <c r="P66" s="150"/>
      <c r="Q66" s="151"/>
      <c r="R66" s="151"/>
      <c r="S66" s="154"/>
      <c r="T66" s="150"/>
      <c r="U66" s="151"/>
      <c r="V66" s="151"/>
      <c r="W66" s="154"/>
      <c r="X66" s="150"/>
      <c r="Y66" s="151"/>
      <c r="Z66" s="151"/>
      <c r="AA66" s="154"/>
      <c r="AB66" s="150"/>
      <c r="AC66" s="151"/>
      <c r="AD66" s="151"/>
      <c r="AE66" s="154"/>
      <c r="AF66" s="14" t="s">
        <v>27</v>
      </c>
    </row>
    <row r="67" spans="1:35" s="195" customFormat="1" ht="12" thickBot="1" x14ac:dyDescent="0.25">
      <c r="A67" s="132"/>
      <c r="B67" s="173"/>
      <c r="C67" s="173"/>
      <c r="D67" s="133"/>
      <c r="E67" s="134"/>
      <c r="F67" s="134"/>
      <c r="G67" s="134"/>
      <c r="H67" s="58"/>
      <c r="I67" s="59"/>
      <c r="J67" s="59"/>
      <c r="K67" s="135"/>
      <c r="L67" s="132"/>
      <c r="M67" s="136"/>
      <c r="N67" s="136"/>
      <c r="O67" s="137"/>
      <c r="P67" s="62"/>
      <c r="Q67" s="62"/>
      <c r="R67" s="62"/>
      <c r="S67" s="62"/>
      <c r="T67" s="58"/>
      <c r="U67" s="59"/>
      <c r="V67" s="59"/>
      <c r="W67" s="60"/>
      <c r="X67" s="58"/>
      <c r="Y67" s="59"/>
      <c r="Z67" s="59"/>
      <c r="AA67" s="135"/>
      <c r="AB67" s="138"/>
      <c r="AC67" s="62"/>
      <c r="AD67" s="62"/>
      <c r="AE67" s="63"/>
      <c r="AF67" s="189"/>
      <c r="AG67" s="218"/>
      <c r="AH67" s="219"/>
      <c r="AI67" s="219"/>
    </row>
    <row r="68" spans="1:35" s="195" customFormat="1" ht="12" thickBot="1" x14ac:dyDescent="0.25">
      <c r="A68" s="87"/>
      <c r="B68" s="102"/>
      <c r="C68" s="10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85"/>
      <c r="Y68" s="85"/>
      <c r="Z68" s="85"/>
      <c r="AA68" s="85"/>
      <c r="AB68" s="85"/>
      <c r="AC68" s="85"/>
      <c r="AD68" s="85"/>
      <c r="AE68" s="85"/>
      <c r="AF68" s="88"/>
    </row>
    <row r="69" spans="1:35" s="195" customFormat="1" ht="12" thickBot="1" x14ac:dyDescent="0.25">
      <c r="A69" s="118"/>
      <c r="B69" s="119" t="s">
        <v>33</v>
      </c>
      <c r="C69" s="119"/>
      <c r="D69" s="86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188"/>
    </row>
    <row r="70" spans="1:35" s="195" customFormat="1" ht="12" thickBot="1" x14ac:dyDescent="0.25">
      <c r="A70" s="28" t="s">
        <v>147</v>
      </c>
      <c r="B70" s="249" t="s">
        <v>60</v>
      </c>
      <c r="C70" s="271" t="s">
        <v>239</v>
      </c>
      <c r="D70" s="28">
        <v>0</v>
      </c>
      <c r="E70" s="23">
        <v>4</v>
      </c>
      <c r="F70" s="23" t="s">
        <v>52</v>
      </c>
      <c r="G70" s="47">
        <v>3</v>
      </c>
      <c r="H70" s="72"/>
      <c r="I70" s="79"/>
      <c r="J70" s="79"/>
      <c r="K70" s="80"/>
      <c r="L70" s="45"/>
      <c r="M70" s="45"/>
      <c r="N70" s="45"/>
      <c r="O70" s="56"/>
      <c r="P70" s="55"/>
      <c r="Q70" s="45"/>
      <c r="R70" s="45"/>
      <c r="S70" s="56"/>
      <c r="T70" s="55"/>
      <c r="U70" s="45"/>
      <c r="V70" s="45"/>
      <c r="W70" s="56"/>
      <c r="X70" s="55"/>
      <c r="Y70" s="45"/>
      <c r="Z70" s="45"/>
      <c r="AA70" s="56"/>
      <c r="AB70" s="55"/>
      <c r="AC70" s="45"/>
      <c r="AD70" s="45"/>
      <c r="AE70" s="56"/>
      <c r="AF70" s="186" t="s">
        <v>61</v>
      </c>
    </row>
    <row r="71" spans="1:35" s="195" customFormat="1" ht="12" thickBot="1" x14ac:dyDescent="0.25">
      <c r="A71" s="29" t="s">
        <v>148</v>
      </c>
      <c r="B71" s="250" t="s">
        <v>62</v>
      </c>
      <c r="C71" s="272" t="s">
        <v>240</v>
      </c>
      <c r="D71" s="61"/>
      <c r="E71" s="101"/>
      <c r="F71" s="101"/>
      <c r="G71" s="101"/>
      <c r="H71" s="90">
        <v>0</v>
      </c>
      <c r="I71" s="91">
        <v>4</v>
      </c>
      <c r="J71" s="91" t="s">
        <v>52</v>
      </c>
      <c r="K71" s="92">
        <v>3</v>
      </c>
      <c r="L71" s="102"/>
      <c r="M71" s="102"/>
      <c r="N71" s="102"/>
      <c r="O71" s="51"/>
      <c r="P71" s="52"/>
      <c r="Q71" s="102"/>
      <c r="R71" s="102"/>
      <c r="S71" s="51"/>
      <c r="T71" s="52"/>
      <c r="U71" s="102"/>
      <c r="V71" s="102"/>
      <c r="W71" s="51"/>
      <c r="X71" s="52"/>
      <c r="Y71" s="102"/>
      <c r="Z71" s="102"/>
      <c r="AA71" s="51"/>
      <c r="AB71" s="52"/>
      <c r="AC71" s="102"/>
      <c r="AD71" s="102"/>
      <c r="AE71" s="51"/>
      <c r="AF71" s="186" t="s">
        <v>61</v>
      </c>
    </row>
    <row r="72" spans="1:35" s="195" customFormat="1" ht="12" thickBot="1" x14ac:dyDescent="0.25">
      <c r="A72" s="97" t="s">
        <v>149</v>
      </c>
      <c r="B72" s="249" t="s">
        <v>63</v>
      </c>
      <c r="C72" s="271" t="s">
        <v>241</v>
      </c>
      <c r="D72" s="97">
        <v>0</v>
      </c>
      <c r="E72" s="98">
        <v>2</v>
      </c>
      <c r="F72" s="98" t="s">
        <v>57</v>
      </c>
      <c r="G72" s="99">
        <v>1</v>
      </c>
      <c r="H72" s="93"/>
      <c r="I72" s="94"/>
      <c r="J72" s="94"/>
      <c r="K72" s="95"/>
      <c r="L72" s="55"/>
      <c r="M72" s="45"/>
      <c r="N72" s="45"/>
      <c r="O72" s="56"/>
      <c r="P72" s="55"/>
      <c r="Q72" s="45"/>
      <c r="R72" s="45"/>
      <c r="S72" s="56"/>
      <c r="T72" s="55"/>
      <c r="U72" s="45"/>
      <c r="V72" s="45"/>
      <c r="W72" s="56"/>
      <c r="X72" s="55"/>
      <c r="Y72" s="45"/>
      <c r="Z72" s="45"/>
      <c r="AA72" s="56"/>
      <c r="AB72" s="55"/>
      <c r="AC72" s="45"/>
      <c r="AD72" s="45"/>
      <c r="AE72" s="56"/>
      <c r="AF72" s="186"/>
    </row>
    <row r="73" spans="1:35" s="195" customFormat="1" ht="12" thickBot="1" x14ac:dyDescent="0.25">
      <c r="A73" s="29" t="s">
        <v>149</v>
      </c>
      <c r="B73" s="250" t="s">
        <v>63</v>
      </c>
      <c r="C73" s="272" t="s">
        <v>241</v>
      </c>
      <c r="D73" s="295"/>
      <c r="E73" s="296"/>
      <c r="F73" s="296"/>
      <c r="G73" s="297"/>
      <c r="H73" s="66">
        <v>0</v>
      </c>
      <c r="I73" s="66">
        <v>2</v>
      </c>
      <c r="J73" s="66" t="s">
        <v>57</v>
      </c>
      <c r="K73" s="67">
        <v>1</v>
      </c>
      <c r="L73" s="52"/>
      <c r="M73" s="102"/>
      <c r="N73" s="102"/>
      <c r="O73" s="51"/>
      <c r="P73" s="52"/>
      <c r="Q73" s="102"/>
      <c r="R73" s="102"/>
      <c r="S73" s="51"/>
      <c r="T73" s="52"/>
      <c r="U73" s="102"/>
      <c r="V73" s="102"/>
      <c r="W73" s="51"/>
      <c r="X73" s="52"/>
      <c r="Y73" s="102"/>
      <c r="Z73" s="102"/>
      <c r="AA73" s="51"/>
      <c r="AB73" s="52"/>
      <c r="AC73" s="102"/>
      <c r="AD73" s="102"/>
      <c r="AE73" s="51"/>
      <c r="AF73" s="186"/>
    </row>
    <row r="74" spans="1:35" s="195" customFormat="1" ht="12" thickBot="1" x14ac:dyDescent="0.25">
      <c r="A74" s="97" t="s">
        <v>155</v>
      </c>
      <c r="B74" s="249" t="s">
        <v>35</v>
      </c>
      <c r="C74" s="271" t="s">
        <v>230</v>
      </c>
      <c r="D74" s="96"/>
      <c r="E74" s="82"/>
      <c r="F74" s="82"/>
      <c r="G74" s="82"/>
      <c r="H74" s="97">
        <v>0</v>
      </c>
      <c r="I74" s="98">
        <v>80</v>
      </c>
      <c r="J74" s="98" t="s">
        <v>57</v>
      </c>
      <c r="K74" s="99">
        <v>1</v>
      </c>
      <c r="L74" s="49"/>
      <c r="M74" s="22"/>
      <c r="N74" s="22"/>
      <c r="O74" s="50"/>
      <c r="P74" s="55"/>
      <c r="Q74" s="45"/>
      <c r="R74" s="45"/>
      <c r="S74" s="56"/>
      <c r="T74" s="22"/>
      <c r="U74" s="22"/>
      <c r="V74" s="22"/>
      <c r="W74" s="22"/>
      <c r="X74" s="49"/>
      <c r="Y74" s="22"/>
      <c r="Z74" s="22"/>
      <c r="AA74" s="22"/>
      <c r="AB74" s="49"/>
      <c r="AC74" s="22"/>
      <c r="AD74" s="22"/>
      <c r="AE74" s="50"/>
      <c r="AF74" s="65"/>
    </row>
    <row r="75" spans="1:35" s="195" customFormat="1" ht="12" thickBot="1" x14ac:dyDescent="0.25">
      <c r="A75" s="69" t="s">
        <v>156</v>
      </c>
      <c r="B75" s="274" t="s">
        <v>35</v>
      </c>
      <c r="C75" s="273" t="s">
        <v>230</v>
      </c>
      <c r="D75" s="96"/>
      <c r="E75" s="82"/>
      <c r="F75" s="82"/>
      <c r="G75" s="82"/>
      <c r="H75" s="96"/>
      <c r="I75" s="82"/>
      <c r="J75" s="82"/>
      <c r="K75" s="17"/>
      <c r="L75" s="49"/>
      <c r="M75" s="22"/>
      <c r="N75" s="22"/>
      <c r="O75" s="50"/>
      <c r="P75" s="90">
        <v>0</v>
      </c>
      <c r="Q75" s="91">
        <v>80</v>
      </c>
      <c r="R75" s="91" t="s">
        <v>57</v>
      </c>
      <c r="S75" s="92">
        <v>1</v>
      </c>
      <c r="T75" s="22"/>
      <c r="U75" s="22"/>
      <c r="V75" s="22"/>
      <c r="W75" s="22"/>
      <c r="X75" s="49"/>
      <c r="Y75" s="22"/>
      <c r="Z75" s="22"/>
      <c r="AA75" s="22"/>
      <c r="AB75" s="49"/>
      <c r="AC75" s="22"/>
      <c r="AD75" s="22"/>
      <c r="AE75" s="50"/>
      <c r="AF75" s="65"/>
    </row>
    <row r="76" spans="1:35" s="195" customFormat="1" ht="12" thickBot="1" x14ac:dyDescent="0.25">
      <c r="A76" s="90" t="s">
        <v>150</v>
      </c>
      <c r="B76" s="250" t="s">
        <v>64</v>
      </c>
      <c r="C76" s="272" t="s">
        <v>245</v>
      </c>
      <c r="D76" s="87"/>
      <c r="E76" s="85"/>
      <c r="F76" s="85"/>
      <c r="G76" s="85"/>
      <c r="H76" s="87"/>
      <c r="I76" s="85"/>
      <c r="J76" s="85"/>
      <c r="K76" s="88"/>
      <c r="L76" s="52"/>
      <c r="M76" s="102"/>
      <c r="N76" s="102"/>
      <c r="O76" s="51"/>
      <c r="P76" s="118"/>
      <c r="Q76" s="86"/>
      <c r="R76" s="86"/>
      <c r="S76" s="194"/>
      <c r="T76" s="102"/>
      <c r="U76" s="102"/>
      <c r="V76" s="102"/>
      <c r="W76" s="102"/>
      <c r="X76" s="52"/>
      <c r="Y76" s="102"/>
      <c r="Z76" s="102"/>
      <c r="AA76" s="102"/>
      <c r="AB76" s="90">
        <v>0</v>
      </c>
      <c r="AC76" s="91">
        <v>480</v>
      </c>
      <c r="AD76" s="91" t="s">
        <v>52</v>
      </c>
      <c r="AE76" s="92">
        <v>30</v>
      </c>
      <c r="AF76" s="186"/>
    </row>
    <row r="77" spans="1:35" s="195" customFormat="1" ht="11.25" x14ac:dyDescent="0.2">
      <c r="A77" s="97" t="s">
        <v>152</v>
      </c>
      <c r="B77" s="249" t="s">
        <v>107</v>
      </c>
      <c r="C77" s="271" t="s">
        <v>242</v>
      </c>
      <c r="D77" s="72"/>
      <c r="E77" s="79"/>
      <c r="F77" s="79"/>
      <c r="G77" s="79"/>
      <c r="H77" s="72"/>
      <c r="I77" s="79"/>
      <c r="J77" s="79"/>
      <c r="K77" s="80"/>
      <c r="L77" s="55"/>
      <c r="M77" s="45"/>
      <c r="N77" s="45"/>
      <c r="O77" s="56"/>
      <c r="P77" s="97">
        <v>0</v>
      </c>
      <c r="Q77" s="98">
        <v>2</v>
      </c>
      <c r="R77" s="98" t="s">
        <v>52</v>
      </c>
      <c r="S77" s="99">
        <v>2</v>
      </c>
      <c r="T77" s="76"/>
      <c r="U77" s="76"/>
      <c r="V77" s="76"/>
      <c r="W77" s="76"/>
      <c r="X77" s="55"/>
      <c r="Y77" s="45"/>
      <c r="Z77" s="45"/>
      <c r="AA77" s="45"/>
      <c r="AB77" s="55"/>
      <c r="AC77" s="45"/>
      <c r="AD77" s="45"/>
      <c r="AE77" s="56"/>
      <c r="AF77" s="192"/>
    </row>
    <row r="78" spans="1:35" s="195" customFormat="1" ht="11.25" x14ac:dyDescent="0.2">
      <c r="A78" s="26" t="s">
        <v>153</v>
      </c>
      <c r="B78" s="275" t="s">
        <v>108</v>
      </c>
      <c r="C78" s="273" t="s">
        <v>243</v>
      </c>
      <c r="D78" s="49"/>
      <c r="E78" s="22"/>
      <c r="F78" s="22"/>
      <c r="G78" s="22"/>
      <c r="H78" s="49"/>
      <c r="I78" s="22"/>
      <c r="J78" s="22"/>
      <c r="K78" s="22"/>
      <c r="L78" s="49"/>
      <c r="M78" s="22"/>
      <c r="N78" s="22"/>
      <c r="O78" s="50"/>
      <c r="P78" s="49"/>
      <c r="Q78" s="22"/>
      <c r="R78" s="22"/>
      <c r="S78" s="50"/>
      <c r="T78" s="100">
        <v>0</v>
      </c>
      <c r="U78" s="27">
        <v>3</v>
      </c>
      <c r="V78" s="27" t="s">
        <v>52</v>
      </c>
      <c r="W78" s="64">
        <v>3</v>
      </c>
      <c r="X78" s="96"/>
      <c r="Y78" s="82"/>
      <c r="Z78" s="82"/>
      <c r="AA78" s="82"/>
      <c r="AB78" s="96"/>
      <c r="AC78" s="82"/>
      <c r="AD78" s="82"/>
      <c r="AE78" s="83"/>
      <c r="AF78" s="193"/>
    </row>
    <row r="79" spans="1:35" s="195" customFormat="1" ht="12" thickBot="1" x14ac:dyDescent="0.25">
      <c r="A79" s="90" t="s">
        <v>154</v>
      </c>
      <c r="B79" s="250" t="s">
        <v>151</v>
      </c>
      <c r="C79" s="272" t="s">
        <v>244</v>
      </c>
      <c r="D79" s="52"/>
      <c r="E79" s="102"/>
      <c r="F79" s="102"/>
      <c r="G79" s="102"/>
      <c r="H79" s="52"/>
      <c r="I79" s="102"/>
      <c r="J79" s="102"/>
      <c r="K79" s="102"/>
      <c r="L79" s="52"/>
      <c r="M79" s="102"/>
      <c r="N79" s="102"/>
      <c r="O79" s="51"/>
      <c r="P79" s="52"/>
      <c r="Q79" s="102"/>
      <c r="R79" s="102"/>
      <c r="S79" s="51"/>
      <c r="T79" s="81"/>
      <c r="U79" s="81"/>
      <c r="V79" s="81"/>
      <c r="W79" s="81"/>
      <c r="X79" s="90">
        <v>0</v>
      </c>
      <c r="Y79" s="91">
        <v>10</v>
      </c>
      <c r="Z79" s="91" t="s">
        <v>52</v>
      </c>
      <c r="AA79" s="44">
        <v>10</v>
      </c>
      <c r="AB79" s="87"/>
      <c r="AC79" s="85"/>
      <c r="AD79" s="85"/>
      <c r="AE79" s="88"/>
      <c r="AF79" s="88"/>
    </row>
    <row r="80" spans="1:35" s="195" customFormat="1" ht="12" thickBot="1" x14ac:dyDescent="0.25">
      <c r="A80" s="87"/>
      <c r="B80" s="102"/>
      <c r="C80" s="10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85"/>
      <c r="Y80" s="85"/>
      <c r="Z80" s="85"/>
      <c r="AA80" s="85"/>
      <c r="AB80" s="85"/>
      <c r="AC80" s="85"/>
      <c r="AD80" s="85"/>
      <c r="AE80" s="85"/>
      <c r="AF80" s="88"/>
    </row>
    <row r="81" spans="1:32" s="195" customFormat="1" ht="12" thickBot="1" x14ac:dyDescent="0.25">
      <c r="A81" s="16"/>
      <c r="B81" s="204" t="s">
        <v>118</v>
      </c>
      <c r="C81" s="234"/>
      <c r="D81" s="279"/>
      <c r="E81" s="280"/>
      <c r="F81" s="280"/>
      <c r="G81" s="281"/>
      <c r="H81" s="279"/>
      <c r="I81" s="280"/>
      <c r="J81" s="280"/>
      <c r="K81" s="281"/>
      <c r="L81" s="279"/>
      <c r="M81" s="280"/>
      <c r="N81" s="280"/>
      <c r="O81" s="281"/>
      <c r="P81" s="279"/>
      <c r="Q81" s="280"/>
      <c r="R81" s="280"/>
      <c r="S81" s="281"/>
      <c r="T81" s="279"/>
      <c r="U81" s="280"/>
      <c r="V81" s="280"/>
      <c r="W81" s="281"/>
      <c r="X81" s="279"/>
      <c r="Y81" s="280"/>
      <c r="Z81" s="280"/>
      <c r="AA81" s="281"/>
      <c r="AB81" s="290"/>
      <c r="AC81" s="280"/>
      <c r="AD81" s="280"/>
      <c r="AE81" s="281"/>
      <c r="AF81" s="188"/>
    </row>
    <row r="82" spans="1:32" s="195" customFormat="1" ht="11.25" x14ac:dyDescent="0.2">
      <c r="A82" s="26"/>
      <c r="B82" s="180" t="s">
        <v>119</v>
      </c>
      <c r="C82" s="235"/>
      <c r="D82" s="26">
        <f>D16</f>
        <v>11</v>
      </c>
      <c r="E82" s="100">
        <f>E16</f>
        <v>11</v>
      </c>
      <c r="F82" s="27"/>
      <c r="G82" s="168">
        <f>G16</f>
        <v>25</v>
      </c>
      <c r="H82" s="100">
        <f>H24</f>
        <v>13</v>
      </c>
      <c r="I82" s="100">
        <f>I24</f>
        <v>8</v>
      </c>
      <c r="J82" s="64"/>
      <c r="K82" s="168">
        <f>K24</f>
        <v>22</v>
      </c>
      <c r="L82" s="100">
        <f>L34</f>
        <v>16</v>
      </c>
      <c r="M82" s="100">
        <f>M34</f>
        <v>8</v>
      </c>
      <c r="N82" s="64"/>
      <c r="O82" s="168">
        <f>O34</f>
        <v>29</v>
      </c>
      <c r="P82" s="100">
        <f>P42</f>
        <v>13</v>
      </c>
      <c r="Q82" s="100">
        <f>Q42</f>
        <v>17</v>
      </c>
      <c r="R82" s="27"/>
      <c r="S82" s="100">
        <f>S42</f>
        <v>28</v>
      </c>
      <c r="T82" s="26">
        <f>T50</f>
        <v>14</v>
      </c>
      <c r="U82" s="100">
        <f>U50</f>
        <v>16</v>
      </c>
      <c r="V82" s="64"/>
      <c r="W82" s="168">
        <f>W50</f>
        <v>24</v>
      </c>
      <c r="X82" s="100">
        <f>X57</f>
        <v>11</v>
      </c>
      <c r="Y82" s="100">
        <f>Y57</f>
        <v>8</v>
      </c>
      <c r="Z82" s="27"/>
      <c r="AA82" s="202">
        <f>AA57</f>
        <v>19</v>
      </c>
      <c r="AB82" s="26"/>
      <c r="AC82" s="100"/>
      <c r="AD82" s="27"/>
      <c r="AE82" s="203"/>
      <c r="AF82" s="83">
        <f>G82+K82+O82+S82+W82+AA82+AE82</f>
        <v>147</v>
      </c>
    </row>
    <row r="83" spans="1:32" s="195" customFormat="1" ht="11.25" x14ac:dyDescent="0.2">
      <c r="A83" s="123"/>
      <c r="B83" s="175" t="s">
        <v>58</v>
      </c>
      <c r="C83" s="236"/>
      <c r="D83" s="21"/>
      <c r="E83" s="19"/>
      <c r="F83" s="19"/>
      <c r="G83" s="20"/>
      <c r="H83" s="89"/>
      <c r="I83" s="19"/>
      <c r="J83" s="19"/>
      <c r="K83" s="46">
        <v>6</v>
      </c>
      <c r="L83" s="21"/>
      <c r="M83" s="19"/>
      <c r="N83" s="19"/>
      <c r="O83" s="20">
        <v>4</v>
      </c>
      <c r="P83" s="89"/>
      <c r="Q83" s="19"/>
      <c r="R83" s="19"/>
      <c r="S83" s="74"/>
      <c r="T83" s="21"/>
      <c r="U83" s="19"/>
      <c r="V83" s="19"/>
      <c r="W83" s="73"/>
      <c r="X83" s="89"/>
      <c r="Y83" s="19"/>
      <c r="Z83" s="19"/>
      <c r="AA83" s="74"/>
      <c r="AB83" s="21"/>
      <c r="AC83" s="19"/>
      <c r="AD83" s="19"/>
      <c r="AE83" s="20"/>
      <c r="AF83" s="187">
        <f>G83+K83+O83+S83+W83+AA83+AE83</f>
        <v>10</v>
      </c>
    </row>
    <row r="84" spans="1:32" s="195" customFormat="1" ht="11.25" x14ac:dyDescent="0.2">
      <c r="A84" s="123"/>
      <c r="B84" s="175" t="s">
        <v>33</v>
      </c>
      <c r="C84" s="236"/>
      <c r="D84" s="21"/>
      <c r="E84" s="19"/>
      <c r="F84" s="19"/>
      <c r="G84" s="20">
        <f>G70</f>
        <v>3</v>
      </c>
      <c r="H84" s="89"/>
      <c r="I84" s="19"/>
      <c r="J84" s="19"/>
      <c r="K84" s="46">
        <f>K71+K74</f>
        <v>4</v>
      </c>
      <c r="L84" s="21"/>
      <c r="M84" s="19"/>
      <c r="N84" s="19"/>
      <c r="O84" s="73"/>
      <c r="P84" s="89"/>
      <c r="Q84" s="19"/>
      <c r="R84" s="19"/>
      <c r="S84" s="46">
        <f>S75+S77</f>
        <v>3</v>
      </c>
      <c r="T84" s="21"/>
      <c r="U84" s="19"/>
      <c r="V84" s="19"/>
      <c r="W84" s="20">
        <f>W78</f>
        <v>3</v>
      </c>
      <c r="X84" s="89"/>
      <c r="Y84" s="19"/>
      <c r="Z84" s="19"/>
      <c r="AA84" s="46">
        <f>AA79</f>
        <v>10</v>
      </c>
      <c r="AB84" s="21"/>
      <c r="AC84" s="19"/>
      <c r="AD84" s="19"/>
      <c r="AE84" s="20">
        <f>AE76</f>
        <v>30</v>
      </c>
      <c r="AF84" s="187">
        <f>G84+K84+O84+S84+W84+AA84+AE84</f>
        <v>53</v>
      </c>
    </row>
    <row r="85" spans="1:32" s="195" customFormat="1" ht="11.25" x14ac:dyDescent="0.2">
      <c r="A85" s="123"/>
      <c r="B85" s="185" t="s">
        <v>120</v>
      </c>
      <c r="C85" s="237"/>
      <c r="D85" s="21"/>
      <c r="E85" s="19"/>
      <c r="F85" s="19"/>
      <c r="G85" s="20">
        <f>SUM(G82:G84)</f>
        <v>28</v>
      </c>
      <c r="H85" s="89"/>
      <c r="I85" s="19"/>
      <c r="J85" s="19"/>
      <c r="K85" s="20">
        <f>SUM(K82:K84)</f>
        <v>32</v>
      </c>
      <c r="L85" s="21"/>
      <c r="M85" s="19"/>
      <c r="N85" s="19"/>
      <c r="O85" s="20">
        <f>SUM(O82:O84)</f>
        <v>33</v>
      </c>
      <c r="P85" s="89"/>
      <c r="Q85" s="19"/>
      <c r="R85" s="19"/>
      <c r="S85" s="20">
        <f>SUM(S82:S84)</f>
        <v>31</v>
      </c>
      <c r="T85" s="21"/>
      <c r="U85" s="19"/>
      <c r="V85" s="19"/>
      <c r="W85" s="20">
        <f>SUM(W82:W84)</f>
        <v>27</v>
      </c>
      <c r="X85" s="89"/>
      <c r="Y85" s="19"/>
      <c r="Z85" s="19"/>
      <c r="AA85" s="20">
        <f>SUM(AA82:AA84)</f>
        <v>29</v>
      </c>
      <c r="AB85" s="21"/>
      <c r="AC85" s="19"/>
      <c r="AD85" s="19"/>
      <c r="AE85" s="20">
        <f>SUM(AE82:AE84)</f>
        <v>30</v>
      </c>
      <c r="AF85" s="187">
        <f>SUM(AF82:AF84)</f>
        <v>210</v>
      </c>
    </row>
    <row r="87" spans="1:32" x14ac:dyDescent="0.25">
      <c r="A87" s="219" t="s">
        <v>121</v>
      </c>
      <c r="K87" s="7"/>
    </row>
    <row r="88" spans="1:32" x14ac:dyDescent="0.25">
      <c r="A88" s="195" t="s">
        <v>122</v>
      </c>
    </row>
  </sheetData>
  <mergeCells count="72">
    <mergeCell ref="C5:C7"/>
    <mergeCell ref="P5:S5"/>
    <mergeCell ref="B1:AF1"/>
    <mergeCell ref="B2:AF2"/>
    <mergeCell ref="A3:AF3"/>
    <mergeCell ref="D4:G4"/>
    <mergeCell ref="H4:K4"/>
    <mergeCell ref="L4:O4"/>
    <mergeCell ref="P4:S4"/>
    <mergeCell ref="T4:W4"/>
    <mergeCell ref="X4:AA4"/>
    <mergeCell ref="AB4:AE4"/>
    <mergeCell ref="A5:A7"/>
    <mergeCell ref="B5:B7"/>
    <mergeCell ref="D5:G5"/>
    <mergeCell ref="H5:K5"/>
    <mergeCell ref="L5:O5"/>
    <mergeCell ref="D6:G6"/>
    <mergeCell ref="H6:K6"/>
    <mergeCell ref="L6:O6"/>
    <mergeCell ref="P6:S6"/>
    <mergeCell ref="AF5:AF7"/>
    <mergeCell ref="X6:AA6"/>
    <mergeCell ref="P24:S24"/>
    <mergeCell ref="T24:W24"/>
    <mergeCell ref="X24:AA24"/>
    <mergeCell ref="AB24:AE24"/>
    <mergeCell ref="T6:W6"/>
    <mergeCell ref="AB6:AE6"/>
    <mergeCell ref="T5:W5"/>
    <mergeCell ref="X5:AA5"/>
    <mergeCell ref="AB5:AE5"/>
    <mergeCell ref="L16:O16"/>
    <mergeCell ref="P16:S16"/>
    <mergeCell ref="T16:W16"/>
    <mergeCell ref="X16:AA16"/>
    <mergeCell ref="AB16:AE16"/>
    <mergeCell ref="AB34:AE34"/>
    <mergeCell ref="D34:G34"/>
    <mergeCell ref="H34:K34"/>
    <mergeCell ref="P34:S34"/>
    <mergeCell ref="T34:W34"/>
    <mergeCell ref="X34:AA34"/>
    <mergeCell ref="X50:AA50"/>
    <mergeCell ref="AB50:AE50"/>
    <mergeCell ref="AB42:AE42"/>
    <mergeCell ref="D42:G42"/>
    <mergeCell ref="H42:K42"/>
    <mergeCell ref="L42:O42"/>
    <mergeCell ref="T42:W42"/>
    <mergeCell ref="X42:AA42"/>
    <mergeCell ref="T81:W81"/>
    <mergeCell ref="X81:AA81"/>
    <mergeCell ref="AB81:AE81"/>
    <mergeCell ref="D80:W80"/>
    <mergeCell ref="D73:G73"/>
    <mergeCell ref="H16:K16"/>
    <mergeCell ref="D81:G81"/>
    <mergeCell ref="H81:K81"/>
    <mergeCell ref="L81:O81"/>
    <mergeCell ref="P81:S81"/>
    <mergeCell ref="D68:W68"/>
    <mergeCell ref="D57:G57"/>
    <mergeCell ref="H57:K57"/>
    <mergeCell ref="L57:O57"/>
    <mergeCell ref="P57:S57"/>
    <mergeCell ref="T57:W57"/>
    <mergeCell ref="D50:G50"/>
    <mergeCell ref="H50:K50"/>
    <mergeCell ref="L50:O50"/>
    <mergeCell ref="P50:S50"/>
    <mergeCell ref="L24:O24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5" fitToHeight="0" orientation="landscape" r:id="rId1"/>
  <rowBreaks count="1" manualBreakCount="1">
    <brk id="5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preci</vt:lpstr>
      <vt:lpstr>preci!Nyomtatási_cím</vt:lpstr>
      <vt:lpstr>preci!Nyomtatási_terület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2023-05-04T12:27:48Z</cp:lastPrinted>
  <dcterms:created xsi:type="dcterms:W3CDTF">2023-03-30T11:22:48Z</dcterms:created>
  <dcterms:modified xsi:type="dcterms:W3CDTF">2023-07-06T11:53:23Z</dcterms:modified>
</cp:coreProperties>
</file>