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30" activeTab="0"/>
  </bookViews>
  <sheets>
    <sheet name="Háló jav" sheetId="1" r:id="rId1"/>
  </sheets>
  <definedNames>
    <definedName name="_xlnm.Print_Titles" localSheetId="0">'Háló jav'!$5:$9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78" authorId="0">
      <text>
        <r>
          <rPr>
            <b/>
            <sz val="9"/>
            <rFont val="Tahoma"/>
            <family val="2"/>
          </rPr>
          <t>Aláírásról gyakorlati jegyre módosítva:
2019.05.06.</t>
        </r>
        <r>
          <rPr>
            <sz val="9"/>
            <rFont val="Tahoma"/>
            <family val="2"/>
          </rPr>
          <t xml:space="preserve">
</t>
        </r>
      </text>
    </comment>
    <comment ref="B79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0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1" authorId="0">
      <text>
        <r>
          <rPr>
            <b/>
            <sz val="9"/>
            <rFont val="Tahoma"/>
            <family val="2"/>
          </rPr>
          <t>Aláírásról gyakorlati jegyre módosítva:
2019.05.06.</t>
        </r>
        <r>
          <rPr>
            <sz val="9"/>
            <rFont val="Tahoma"/>
            <family val="2"/>
          </rPr>
          <t xml:space="preserve">
</t>
        </r>
      </text>
    </comment>
    <comment ref="B82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3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4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5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</commentList>
</comments>
</file>

<file path=xl/sharedStrings.xml><?xml version="1.0" encoding="utf-8"?>
<sst xmlns="http://schemas.openxmlformats.org/spreadsheetml/2006/main" count="543" uniqueCount="338">
  <si>
    <t>ÉVEK, FÉLÉVEK, TANÍTÁSI HETEK SZÁMA, HETI ÓRASZÁM</t>
  </si>
  <si>
    <t>I.</t>
  </si>
  <si>
    <t>II.</t>
  </si>
  <si>
    <t>III.</t>
  </si>
  <si>
    <t>IV.</t>
  </si>
  <si>
    <t>V.</t>
  </si>
  <si>
    <t>Alkalmazott matematika</t>
  </si>
  <si>
    <t>Agrárinformatikai alapismeretek</t>
  </si>
  <si>
    <t>Statisztika, biometria</t>
  </si>
  <si>
    <t>Genetika és növénybiotechnológia</t>
  </si>
  <si>
    <t>Agrokémia és növényvédelmi kémia</t>
  </si>
  <si>
    <t>Agrometeorológia</t>
  </si>
  <si>
    <t>Állategészségtan</t>
  </si>
  <si>
    <t>Közgazdaságtan</t>
  </si>
  <si>
    <t>Agrárgazdaságtan</t>
  </si>
  <si>
    <t>Takarmányozástan</t>
  </si>
  <si>
    <t>Vad- és erdőgazdálkodás</t>
  </si>
  <si>
    <t>Egyéni F.</t>
  </si>
  <si>
    <t>Szabadon választható tárgyak</t>
  </si>
  <si>
    <t>Mindösszesen</t>
  </si>
  <si>
    <t>Kötelezően választható tárgyak</t>
  </si>
  <si>
    <t>Növénykórtan</t>
  </si>
  <si>
    <t>Növényvédelmi állattan</t>
  </si>
  <si>
    <t>Gyomnövényismeret, gyomirtás</t>
  </si>
  <si>
    <t>Alapozó ismeretek</t>
  </si>
  <si>
    <t>Szakmai törzsanyag</t>
  </si>
  <si>
    <t>Általános állattenyésztés, állatnemesítés alapjai</t>
  </si>
  <si>
    <t>Kereskedelemtan, marketing</t>
  </si>
  <si>
    <t>Talajtani ismeretek</t>
  </si>
  <si>
    <t>Alkalmazott talajtan</t>
  </si>
  <si>
    <t>Differenciált törzsanyag</t>
  </si>
  <si>
    <t>Földműveléstan és földhasználat</t>
  </si>
  <si>
    <t>Számvitel és pénzgazdálkodás</t>
  </si>
  <si>
    <t>Dr. Hagymássy Zoltán</t>
  </si>
  <si>
    <t>Dr. Komlósi István</t>
  </si>
  <si>
    <t>Részletes állattenyésztés I.</t>
  </si>
  <si>
    <t>Dr. Béri Béla</t>
  </si>
  <si>
    <t>Részletes állattenyésztés II.</t>
  </si>
  <si>
    <t>Dr. Jávor András</t>
  </si>
  <si>
    <t>Részletes állattenyésztés III.</t>
  </si>
  <si>
    <t>Dr. Pepó Péter</t>
  </si>
  <si>
    <t>Dr. Vágó Imre</t>
  </si>
  <si>
    <t>Erdeiné dr. Kremper Rita</t>
  </si>
  <si>
    <t>Balláné dr. Kovács Andrea</t>
  </si>
  <si>
    <t>Dr. Juhász Csaba</t>
  </si>
  <si>
    <t>Kertészet I.</t>
  </si>
  <si>
    <t>Kertészet II.</t>
  </si>
  <si>
    <t>Dr. Karaffa Erzsébet</t>
  </si>
  <si>
    <t>Dr. Szendrei László</t>
  </si>
  <si>
    <t>Gyepgazdálkodás</t>
  </si>
  <si>
    <t>Dr. Nagy Géza</t>
  </si>
  <si>
    <t>Dr. Huzsvai László</t>
  </si>
  <si>
    <t>Dr. Kovács Sándor</t>
  </si>
  <si>
    <t>Dr. Várallyai László</t>
  </si>
  <si>
    <t>Abrakfogyasztó fajok takarmányozása</t>
  </si>
  <si>
    <t>Dr. Andorkó Imre</t>
  </si>
  <si>
    <t>Dr. Kövics György</t>
  </si>
  <si>
    <t>Üzemtan I.</t>
  </si>
  <si>
    <t>Üzemtan II.</t>
  </si>
  <si>
    <t>Vállalatgazdaságtan I.</t>
  </si>
  <si>
    <t>Vállalatgazdaságtan II.</t>
  </si>
  <si>
    <t>Dr. Pepó Pál</t>
  </si>
  <si>
    <t>Dr. Tamás János</t>
  </si>
  <si>
    <t>Novotniné Dr. Dankó Gabriella</t>
  </si>
  <si>
    <t>Dr. Apáti Ferenc</t>
  </si>
  <si>
    <t>Dr. Nábrádi András</t>
  </si>
  <si>
    <t>Takarmányismeret és -gyártás</t>
  </si>
  <si>
    <t>Állattenyésztés gépesítése, építészete</t>
  </si>
  <si>
    <t>Biotechnológia, biotechnika</t>
  </si>
  <si>
    <t>Halgazdálkodás</t>
  </si>
  <si>
    <t>Kérődző állatok takarmányozása</t>
  </si>
  <si>
    <t>Tartástechnológia, etológia</t>
  </si>
  <si>
    <t>Tej- és húsfeldolgozás</t>
  </si>
  <si>
    <t>Dr. Rózsáné Dr. Várszegi Zsófia</t>
  </si>
  <si>
    <t>Dr. Szabó Csaba</t>
  </si>
  <si>
    <t>A vízgazdálkodás műszaki alapjai</t>
  </si>
  <si>
    <t>Talajfizika, talajvédelem</t>
  </si>
  <si>
    <t>Geoinformatika</t>
  </si>
  <si>
    <t>Vízminőség, szennyvíztisztítás</t>
  </si>
  <si>
    <t>Vízrendezés</t>
  </si>
  <si>
    <t>Hidroinformatika I.</t>
  </si>
  <si>
    <t>Hidroinformatika II.</t>
  </si>
  <si>
    <t>Vízgazdálkodási ökonómia</t>
  </si>
  <si>
    <t>Öntözési technológiák</t>
  </si>
  <si>
    <t>Tervezési feladat</t>
  </si>
  <si>
    <t>Hidrológia, hidraulika</t>
  </si>
  <si>
    <t>Dr. Nagy Attila</t>
  </si>
  <si>
    <t>Dr. Kovács Elza</t>
  </si>
  <si>
    <t>Dr. Blaskó Lajos</t>
  </si>
  <si>
    <t>Biológiai alapok és fajtahasználat</t>
  </si>
  <si>
    <t>Biotechnológia a növénytermesztésben</t>
  </si>
  <si>
    <t>Öntözéses növénytermesztés</t>
  </si>
  <si>
    <t>Tájtermesztés és ökogazdálkodás</t>
  </si>
  <si>
    <t>Tápanyaggazdálkodás</t>
  </si>
  <si>
    <t xml:space="preserve">Vetőmagtermesztési technológiák </t>
  </si>
  <si>
    <t>Zöldenergiák</t>
  </si>
  <si>
    <t>Dr. Csajbók József</t>
  </si>
  <si>
    <t>Dr. Szabó András</t>
  </si>
  <si>
    <t>Dr. Kutasy Erika</t>
  </si>
  <si>
    <t>Dr. Dóka Lajos Fülöp</t>
  </si>
  <si>
    <t>Testnevelés I.</t>
  </si>
  <si>
    <t>Testnevelés II.</t>
  </si>
  <si>
    <t>Testnevelés III.</t>
  </si>
  <si>
    <t>Dr. Juhász Lajos</t>
  </si>
  <si>
    <t>Dr. Radócz László</t>
  </si>
  <si>
    <t>Dr. Holb Imre</t>
  </si>
  <si>
    <t>Dr. Veres Szilvia</t>
  </si>
  <si>
    <t>Hetesi gyakorlat I.</t>
  </si>
  <si>
    <t>Hetesi gyakorlat II.</t>
  </si>
  <si>
    <t>Hetesi gyakorlat III.</t>
  </si>
  <si>
    <t>Hetesi gyakorlat IV.</t>
  </si>
  <si>
    <t>Dr. Kusza Szilvia</t>
  </si>
  <si>
    <t>Dr.Stündl László</t>
  </si>
  <si>
    <t>Kommunikáció</t>
  </si>
  <si>
    <t>Dr. Juhász Csilla</t>
  </si>
  <si>
    <t>Minőségbiztosítás</t>
  </si>
  <si>
    <t>Dr. Peles Ferenc</t>
  </si>
  <si>
    <t>Precíziós növénytermesztés</t>
  </si>
  <si>
    <t>Integrált növénytermesztéstan I.</t>
  </si>
  <si>
    <t>Integrált növénytermesztéstan II.</t>
  </si>
  <si>
    <t>Integrált növénytermesztéstan III.</t>
  </si>
  <si>
    <t>Talajökológia</t>
  </si>
  <si>
    <t>Diplomamunka összesen</t>
  </si>
  <si>
    <t>Kötelezően választható tárgyak összesen</t>
  </si>
  <si>
    <t xml:space="preserve"> </t>
  </si>
  <si>
    <t>e</t>
  </si>
  <si>
    <t>gy.</t>
  </si>
  <si>
    <t>v</t>
  </si>
  <si>
    <t>kr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</si>
  <si>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</si>
  <si>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</si>
  <si>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</si>
  <si>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</si>
  <si>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</si>
  <si>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</si>
  <si>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</si>
  <si>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8. félév</t>
  </si>
  <si>
    <t>9. félév</t>
  </si>
  <si>
    <t>10. félév</t>
  </si>
  <si>
    <t>G</t>
  </si>
  <si>
    <t>K</t>
  </si>
  <si>
    <t>Gyakorlat óraszám összesen</t>
  </si>
  <si>
    <t>Testnevelés összesen</t>
  </si>
  <si>
    <t>Állattenyésztési genetika</t>
  </si>
  <si>
    <t>Biometria</t>
  </si>
  <si>
    <t>Molekuláris genetika</t>
  </si>
  <si>
    <t>Precíziós takarmányozás</t>
  </si>
  <si>
    <t>Állattenyésztési politika és tenyésztésszervezés</t>
  </si>
  <si>
    <t>Kötelező szaknyelv összesen</t>
  </si>
  <si>
    <t>Specializáció</t>
  </si>
  <si>
    <t>Mezőgazdasági növénytan és ökológia</t>
  </si>
  <si>
    <t>Mezőgazdasági kémia II. (szerves)</t>
  </si>
  <si>
    <t>Mezőgazdasági termelés állattani alapjai</t>
  </si>
  <si>
    <t>Mezőgazdasági termelés növénytani alapjai</t>
  </si>
  <si>
    <t>Mezőgazdasági mikrobiológia</t>
  </si>
  <si>
    <t xml:space="preserve">Mezőgazdasági géptan I. </t>
  </si>
  <si>
    <t>Mezőgazdasági alapismeretek I.</t>
  </si>
  <si>
    <t>Mezőgazdasági alapismeretek II.</t>
  </si>
  <si>
    <t>Mezőgazdasági állatélettan</t>
  </si>
  <si>
    <t>Mezőgazdasági növényélettan</t>
  </si>
  <si>
    <t>Mezőgazdasági vízgazdálkodás</t>
  </si>
  <si>
    <t>Mezőgazdasági termékfeldolgozás és -minősítés</t>
  </si>
  <si>
    <t>Mezőgazdasági állattan és ökológia</t>
  </si>
  <si>
    <t>Mezőgazdasági kémia I. (általános és szervetlen)</t>
  </si>
  <si>
    <t>Kincses Sándorné dr.</t>
  </si>
  <si>
    <t>Takácsné dr. Hájos Mária</t>
  </si>
  <si>
    <t>Dr. Bács Zoltán</t>
  </si>
  <si>
    <t>Dr. Szakály Zoltán</t>
  </si>
  <si>
    <t>Dr. Czellér Mária</t>
  </si>
  <si>
    <t>Szakmai idegennyelv I.</t>
  </si>
  <si>
    <t>Szakmai idegennyelv II.</t>
  </si>
  <si>
    <t>Szakmai idegennyelv III.</t>
  </si>
  <si>
    <t>Szakmai idegennyelv IV.</t>
  </si>
  <si>
    <t>Állattenyésztési specializáció - Felelőse: Dr. Komlósi István</t>
  </si>
  <si>
    <t>Mezőgazdasági vízgazdálkodás specializáció - Felelőse: Dr. Juhász Csaba</t>
  </si>
  <si>
    <t>Növény- és vetőmagtermesztés specializáció - Felelőse: Dr. Pepó Péter</t>
  </si>
  <si>
    <t>Diplomamunka készítés I.</t>
  </si>
  <si>
    <t>Diplomamunka készítés II.</t>
  </si>
  <si>
    <t>Diplomamunka készítés III.</t>
  </si>
  <si>
    <t>Diplomamunka készítés IV.</t>
  </si>
  <si>
    <t>Diplomamunka készítés V.</t>
  </si>
  <si>
    <t>Alapozó ismeretek összesen</t>
  </si>
  <si>
    <t>Szakmai törzsanyag összesen</t>
  </si>
  <si>
    <t>Nyári gyakorlat IV.****</t>
  </si>
  <si>
    <t>Nyári gyakorlat III.***</t>
  </si>
  <si>
    <t>Nyári gyakorlat II.**</t>
  </si>
  <si>
    <t>Nyári gyakorlat I.*</t>
  </si>
  <si>
    <t>* szakmai alaptárgyak (2 hét): növénytan, állattan, talajtan, vízgazdálkodás (1 hét); kertészet, növényvédelem (1 hét)</t>
  </si>
  <si>
    <t>** szakmai alapok (2 hét): növénytermesztés (1 hét), állattenyésztés (1 hét) (az AKIT és MÉK telephelyein)</t>
  </si>
  <si>
    <t>*** szakmai vezetési gyakorlat üzemben (4 hét)</t>
  </si>
  <si>
    <t>**** szakmai vezetési gyakorlat üzemben (4 hét)</t>
  </si>
  <si>
    <t>Mezőgazdasági géptan II.</t>
  </si>
  <si>
    <t>Mezőgazdasági jog és szakigazgatás</t>
  </si>
  <si>
    <t>Vezetés és munkaszervezés</t>
  </si>
  <si>
    <t>Környezetgazdálkodás</t>
  </si>
  <si>
    <t>MTOAG7001</t>
  </si>
  <si>
    <t>MTOAG7005</t>
  </si>
  <si>
    <t>MTOAG7006</t>
  </si>
  <si>
    <t>MTOAG7007</t>
  </si>
  <si>
    <t>MTOAG7008</t>
  </si>
  <si>
    <t>MTOAG7009</t>
  </si>
  <si>
    <t>MTOAG7010</t>
  </si>
  <si>
    <t>MTOAG7011</t>
  </si>
  <si>
    <t>MTOAG7012</t>
  </si>
  <si>
    <t>MTOAG7013</t>
  </si>
  <si>
    <t>MTOAG7014</t>
  </si>
  <si>
    <t>MTOAG7015</t>
  </si>
  <si>
    <t>MTOAG7016</t>
  </si>
  <si>
    <t>MTOAG7017</t>
  </si>
  <si>
    <t>MTOAG7018</t>
  </si>
  <si>
    <t>MTOAG7019</t>
  </si>
  <si>
    <t>MTOAG7020</t>
  </si>
  <si>
    <t>MTOAG7021</t>
  </si>
  <si>
    <t>MTOAG7022</t>
  </si>
  <si>
    <t>MTOAG7023</t>
  </si>
  <si>
    <t>MTOAG7024</t>
  </si>
  <si>
    <t>MTOAG7025</t>
  </si>
  <si>
    <t>MTOAG7026</t>
  </si>
  <si>
    <t>MTOAG7027</t>
  </si>
  <si>
    <t>MTOAG7028</t>
  </si>
  <si>
    <t>MTOAG7029</t>
  </si>
  <si>
    <t>MTOAG7030</t>
  </si>
  <si>
    <t>MTOAG7031</t>
  </si>
  <si>
    <t>MTOAG7032</t>
  </si>
  <si>
    <t>MTOAG7033</t>
  </si>
  <si>
    <t>MTOAG7034</t>
  </si>
  <si>
    <t>MTOAG7035</t>
  </si>
  <si>
    <t>MTOAG7036</t>
  </si>
  <si>
    <t>MTOAG7037</t>
  </si>
  <si>
    <t>MTOAG7038</t>
  </si>
  <si>
    <t>MTOAG7039</t>
  </si>
  <si>
    <t>MTOAG7040</t>
  </si>
  <si>
    <t>MTOAG7041</t>
  </si>
  <si>
    <t>MTOAG7042</t>
  </si>
  <si>
    <t>MTOAG7043</t>
  </si>
  <si>
    <t>MTOAG7044</t>
  </si>
  <si>
    <t>MTOAG7045</t>
  </si>
  <si>
    <t>MTOAG7046</t>
  </si>
  <si>
    <t>MTOAG7047</t>
  </si>
  <si>
    <t>MTOAG7048</t>
  </si>
  <si>
    <t>MTOAG7049</t>
  </si>
  <si>
    <t>MTOAG7050</t>
  </si>
  <si>
    <t>MTOAG7051</t>
  </si>
  <si>
    <t>MTOAG7052</t>
  </si>
  <si>
    <t>MTOAG7053</t>
  </si>
  <si>
    <t>MTOAG7054</t>
  </si>
  <si>
    <t>SI-001</t>
  </si>
  <si>
    <t>MTOAG7NY1</t>
  </si>
  <si>
    <t>MTOAG7NY2</t>
  </si>
  <si>
    <t>MTOAG7NY3</t>
  </si>
  <si>
    <t>MTOAG7NY4</t>
  </si>
  <si>
    <t>MTOAG7HG1</t>
  </si>
  <si>
    <t>MTOAG7HG2</t>
  </si>
  <si>
    <t>MTOAG7HG3</t>
  </si>
  <si>
    <t>MTOAG7HG4</t>
  </si>
  <si>
    <t>MTOAG7101</t>
  </si>
  <si>
    <t>MTOAG7102</t>
  </si>
  <si>
    <t>MTOAG7103</t>
  </si>
  <si>
    <t>MTOAG7104</t>
  </si>
  <si>
    <t>MTOAG7105</t>
  </si>
  <si>
    <t>MTOAG7106</t>
  </si>
  <si>
    <t>MTOAG7107</t>
  </si>
  <si>
    <t>MTOAG7108</t>
  </si>
  <si>
    <t>MTOAG7125</t>
  </si>
  <si>
    <t>MTOAG7121</t>
  </si>
  <si>
    <t>MTOAG7122</t>
  </si>
  <si>
    <t>MTOAG7123</t>
  </si>
  <si>
    <t>MTOAG7124</t>
  </si>
  <si>
    <t>MTOAG7201</t>
  </si>
  <si>
    <t>MTOAG7202</t>
  </si>
  <si>
    <t>MTOAG7203</t>
  </si>
  <si>
    <t>MTOAG7204</t>
  </si>
  <si>
    <t>MTOAG7205</t>
  </si>
  <si>
    <t>MTOAG7206</t>
  </si>
  <si>
    <t>MTOAG7207</t>
  </si>
  <si>
    <t>MTOAG7208</t>
  </si>
  <si>
    <t>MTOAG7221</t>
  </si>
  <si>
    <t>MTOAG7222</t>
  </si>
  <si>
    <t>MTOAG7223</t>
  </si>
  <si>
    <t>MTOAG7301</t>
  </si>
  <si>
    <t>MTOAG7302</t>
  </si>
  <si>
    <t>MTOAG7303</t>
  </si>
  <si>
    <t>MTOAG7304</t>
  </si>
  <si>
    <t>MTOAG7305</t>
  </si>
  <si>
    <t>MTOAG7306</t>
  </si>
  <si>
    <t>MTOAG7307</t>
  </si>
  <si>
    <t>MTOAG7321</t>
  </si>
  <si>
    <t>MTOAG7322</t>
  </si>
  <si>
    <t>MTOAG7323</t>
  </si>
  <si>
    <t>MTOAG7D1</t>
  </si>
  <si>
    <t>MTOAG7D2</t>
  </si>
  <si>
    <t>MTOAG7D3</t>
  </si>
  <si>
    <t>MTOAG7D4</t>
  </si>
  <si>
    <t>MTOAG7D5</t>
  </si>
  <si>
    <t>Tárgykód</t>
  </si>
  <si>
    <t>Tantárgy megnevezése</t>
  </si>
  <si>
    <t>Tárgyfelelős oktató</t>
  </si>
  <si>
    <t>Agrármérnöki osztatlan mesterszak tanterve</t>
  </si>
  <si>
    <t>Szakfelelős: Dr. Pepó Péter, egyetemi tanár</t>
  </si>
  <si>
    <t>MTOAG7GY1</t>
  </si>
  <si>
    <t>MTOAG7GY2</t>
  </si>
  <si>
    <t>MTOAG7GY3</t>
  </si>
  <si>
    <t>MTOAG7GY4</t>
  </si>
  <si>
    <t>Dr. Kovács Szilvia</t>
  </si>
  <si>
    <t>Dr. Nagy Antal</t>
  </si>
  <si>
    <t>Dr. Pálfyné Dr. Vass Nóra</t>
  </si>
  <si>
    <t>Dr. Ungai Diána</t>
  </si>
  <si>
    <t>Dr. Bársony Péter</t>
  </si>
  <si>
    <t>Dr. Posta János</t>
  </si>
  <si>
    <t>Dr. Gombos Béla</t>
  </si>
  <si>
    <t>Bauerné Dr. Gáthy Andrea</t>
  </si>
  <si>
    <t>Dr. Fehér Milán</t>
  </si>
  <si>
    <t>MTOAG7308</t>
  </si>
  <si>
    <t>Gyógy- és fűszernövénytermesztés</t>
  </si>
  <si>
    <t>Dr. Kutasy Erika/Dr. Ábrahám Éva Babett</t>
  </si>
  <si>
    <t>Vetőmagpiac és szabályozási rendszerek</t>
  </si>
  <si>
    <t>Dr. Sándor Zsolt</t>
  </si>
  <si>
    <t>Dr. Micskeiné Dr. Csubák Mária</t>
  </si>
  <si>
    <t>Dr. Kakuszi-Széles Adrienn</t>
  </si>
  <si>
    <t>MTOAG7002B</t>
  </si>
  <si>
    <t>MTOAG7003B</t>
  </si>
  <si>
    <t>MTOAG7004B</t>
  </si>
  <si>
    <t>MTOAG7055</t>
  </si>
  <si>
    <t>Bevezetés az agráriumba</t>
  </si>
  <si>
    <t>Mezőgazdasági kémia III. (biokémia)</t>
  </si>
  <si>
    <t>Dr. Pierog Anita</t>
  </si>
  <si>
    <t>Dr. Rákos Mónika</t>
  </si>
  <si>
    <t>MTOAG7401</t>
  </si>
  <si>
    <t>Precíziós gazdálkodás üzemi gyakorlata</t>
  </si>
  <si>
    <t>64 kredit</t>
  </si>
  <si>
    <t>Összesen</t>
  </si>
  <si>
    <t>145 kredit</t>
  </si>
  <si>
    <t>16 kredit</t>
  </si>
  <si>
    <t>26 kredit</t>
  </si>
  <si>
    <t>300 kredit</t>
  </si>
  <si>
    <t>2022. augusztus 26.</t>
  </si>
  <si>
    <t>B</t>
  </si>
  <si>
    <t>0 kredit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</si>
</sst>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.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¥€-2]\ #\ ##,000_);[Red]\([$€-2]\ #\ ##,000\)"/>
    <numFmt numFmtId="179" formatCode="[$-40E]yyyy\.\ mmmm\ d\.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2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6" borderId="7" applyNumberFormat="0" applyFont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56" applyFont="1" applyFill="1" applyAlignment="1">
      <alignment horizontal="left" vertical="center" wrapText="1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 shrinkToFit="1"/>
      <protection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 shrinkToFit="1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7" fillId="0" borderId="16" xfId="56" applyFont="1" applyFill="1" applyBorder="1" applyAlignment="1">
      <alignment vertical="center" wrapText="1"/>
      <protection/>
    </xf>
    <xf numFmtId="0" fontId="5" fillId="0" borderId="17" xfId="56" applyFont="1" applyFill="1" applyBorder="1" applyAlignment="1">
      <alignment horizontal="center" vertical="center"/>
      <protection/>
    </xf>
    <xf numFmtId="16" fontId="5" fillId="0" borderId="17" xfId="56" applyNumberFormat="1" applyFont="1" applyFill="1" applyBorder="1" applyAlignment="1" quotePrefix="1">
      <alignment horizontal="center" vertical="center"/>
      <protection/>
    </xf>
    <xf numFmtId="0" fontId="5" fillId="0" borderId="17" xfId="56" applyFont="1" applyFill="1" applyBorder="1" applyAlignment="1" quotePrefix="1">
      <alignment horizontal="center" vertical="center"/>
      <protection/>
    </xf>
    <xf numFmtId="0" fontId="5" fillId="0" borderId="18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righ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25" borderId="19" xfId="0" applyFont="1" applyFill="1" applyBorder="1" applyAlignment="1">
      <alignment horizontal="left" wrapText="1" indent="1"/>
    </xf>
    <xf numFmtId="0" fontId="6" fillId="0" borderId="15" xfId="56" applyFont="1" applyFill="1" applyBorder="1" applyAlignment="1">
      <alignment vertical="center" wrapText="1"/>
      <protection/>
    </xf>
    <xf numFmtId="0" fontId="5" fillId="0" borderId="12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left" vertical="center" wrapText="1"/>
      <protection/>
    </xf>
    <xf numFmtId="0" fontId="5" fillId="0" borderId="0" xfId="56" applyFont="1" applyFill="1">
      <alignment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25" borderId="11" xfId="56" applyFont="1" applyFill="1" applyBorder="1" applyAlignment="1">
      <alignment horizontal="left" vertical="center" wrapText="1"/>
      <protection/>
    </xf>
    <xf numFmtId="9" fontId="4" fillId="0" borderId="11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/>
    </xf>
    <xf numFmtId="0" fontId="6" fillId="0" borderId="22" xfId="56" applyFont="1" applyFill="1" applyBorder="1" applyAlignment="1">
      <alignment vertical="center" wrapText="1"/>
      <protection/>
    </xf>
    <xf numFmtId="0" fontId="6" fillId="0" borderId="22" xfId="56" applyFont="1" applyFill="1" applyBorder="1" applyAlignment="1">
      <alignment horizontal="center" vertical="center"/>
      <protection/>
    </xf>
    <xf numFmtId="9" fontId="4" fillId="0" borderId="14" xfId="56" applyNumberFormat="1" applyFont="1" applyFill="1" applyBorder="1" applyAlignment="1">
      <alignment horizontal="left" vertical="center" wrapText="1"/>
      <protection/>
    </xf>
    <xf numFmtId="0" fontId="6" fillId="0" borderId="23" xfId="56" applyFont="1" applyFill="1" applyBorder="1" applyAlignment="1">
      <alignment vertical="center" wrapText="1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vertical="center"/>
      <protection/>
    </xf>
    <xf numFmtId="0" fontId="5" fillId="25" borderId="11" xfId="56" applyFont="1" applyFill="1" applyBorder="1" applyAlignment="1">
      <alignment horizontal="left" vertical="center" wrapText="1"/>
      <protection/>
    </xf>
    <xf numFmtId="9" fontId="5" fillId="0" borderId="11" xfId="56" applyNumberFormat="1" applyFont="1" applyFill="1" applyBorder="1" applyAlignment="1">
      <alignment horizontal="left" vertical="center" wrapText="1"/>
      <protection/>
    </xf>
    <xf numFmtId="0" fontId="7" fillId="0" borderId="26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 quotePrefix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9" fillId="25" borderId="11" xfId="0" applyFont="1" applyFill="1" applyBorder="1" applyAlignment="1">
      <alignment vertical="center"/>
    </xf>
    <xf numFmtId="0" fontId="5" fillId="0" borderId="27" xfId="56" applyFont="1" applyFill="1" applyBorder="1" applyAlignment="1">
      <alignment horizontal="center" vertical="center" shrinkToFit="1"/>
      <protection/>
    </xf>
    <xf numFmtId="0" fontId="4" fillId="0" borderId="15" xfId="56" applyFont="1" applyFill="1" applyBorder="1" applyAlignment="1">
      <alignment horizontal="right" vertical="center"/>
      <protection/>
    </xf>
    <xf numFmtId="0" fontId="4" fillId="0" borderId="14" xfId="56" applyFont="1" applyFill="1" applyBorder="1" applyAlignment="1">
      <alignment vertical="center"/>
      <protection/>
    </xf>
    <xf numFmtId="0" fontId="4" fillId="25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 shrinkToFit="1"/>
      <protection/>
    </xf>
    <xf numFmtId="0" fontId="4" fillId="0" borderId="14" xfId="56" applyFont="1" applyFill="1" applyBorder="1" applyAlignment="1">
      <alignment horizontal="right" vertical="center"/>
      <protection/>
    </xf>
    <xf numFmtId="0" fontId="4" fillId="0" borderId="14" xfId="56" applyFont="1" applyFill="1" applyBorder="1" applyAlignment="1">
      <alignment horizontal="left" vertical="center" wrapText="1"/>
      <protection/>
    </xf>
    <xf numFmtId="0" fontId="5" fillId="0" borderId="19" xfId="56" applyFont="1" applyFill="1" applyBorder="1" applyAlignment="1">
      <alignment horizontal="center" vertical="center"/>
      <protection/>
    </xf>
    <xf numFmtId="9" fontId="5" fillId="0" borderId="14" xfId="56" applyNumberFormat="1" applyFont="1" applyFill="1" applyBorder="1" applyAlignment="1">
      <alignment horizontal="left" vertical="center" wrapText="1"/>
      <protection/>
    </xf>
    <xf numFmtId="0" fontId="7" fillId="0" borderId="28" xfId="56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4" fillId="25" borderId="14" xfId="56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25" borderId="15" xfId="56" applyFont="1" applyFill="1" applyBorder="1" applyAlignment="1">
      <alignment horizontal="left" vertical="center" wrapText="1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4" fillId="0" borderId="26" xfId="56" applyFont="1" applyFill="1" applyBorder="1">
      <alignment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/>
      <protection/>
    </xf>
    <xf numFmtId="0" fontId="4" fillId="25" borderId="10" xfId="56" applyFont="1" applyFill="1" applyBorder="1" applyAlignment="1">
      <alignment/>
      <protection/>
    </xf>
    <xf numFmtId="172" fontId="4" fillId="0" borderId="26" xfId="56" applyNumberFormat="1" applyFont="1" applyFill="1" applyBorder="1" applyAlignment="1">
      <alignment vertical="top"/>
      <protection/>
    </xf>
    <xf numFmtId="172" fontId="4" fillId="0" borderId="30" xfId="56" applyNumberFormat="1" applyFont="1" applyFill="1" applyBorder="1" applyAlignment="1">
      <alignment vertical="top"/>
      <protection/>
    </xf>
    <xf numFmtId="172" fontId="4" fillId="0" borderId="10" xfId="56" applyNumberFormat="1" applyFont="1" applyFill="1" applyBorder="1" applyAlignment="1">
      <alignment vertical="top"/>
      <protection/>
    </xf>
    <xf numFmtId="172" fontId="4" fillId="0" borderId="13" xfId="56" applyNumberFormat="1" applyFont="1" applyFill="1" applyBorder="1" applyAlignment="1">
      <alignment vertical="top"/>
      <protection/>
    </xf>
    <xf numFmtId="172" fontId="4" fillId="0" borderId="31" xfId="56" applyNumberFormat="1" applyFont="1" applyFill="1" applyBorder="1" applyAlignment="1">
      <alignment vertical="top"/>
      <protection/>
    </xf>
    <xf numFmtId="172" fontId="4" fillId="0" borderId="32" xfId="56" applyNumberFormat="1" applyFont="1" applyFill="1" applyBorder="1" applyAlignment="1">
      <alignment vertical="top"/>
      <protection/>
    </xf>
    <xf numFmtId="172" fontId="5" fillId="0" borderId="33" xfId="56" applyNumberFormat="1" applyFont="1" applyFill="1" applyBorder="1" applyAlignment="1">
      <alignment vertical="top"/>
      <protection/>
    </xf>
    <xf numFmtId="0" fontId="5" fillId="0" borderId="23" xfId="56" applyFont="1" applyFill="1" applyBorder="1" applyAlignment="1">
      <alignment vertical="center"/>
      <protection/>
    </xf>
    <xf numFmtId="0" fontId="5" fillId="0" borderId="34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shrinkToFit="1"/>
      <protection/>
    </xf>
    <xf numFmtId="0" fontId="4" fillId="0" borderId="35" xfId="56" applyFont="1" applyFill="1" applyBorder="1" applyAlignment="1">
      <alignment shrinkToFit="1"/>
      <protection/>
    </xf>
    <xf numFmtId="0" fontId="5" fillId="0" borderId="36" xfId="56" applyFont="1" applyFill="1" applyBorder="1" applyAlignment="1">
      <alignment horizontal="center" shrinkToFit="1"/>
      <protection/>
    </xf>
    <xf numFmtId="0" fontId="4" fillId="0" borderId="36" xfId="56" applyFont="1" applyFill="1" applyBorder="1" applyAlignment="1">
      <alignment shrinkToFit="1"/>
      <protection/>
    </xf>
    <xf numFmtId="0" fontId="4" fillId="0" borderId="37" xfId="56" applyFont="1" applyFill="1" applyBorder="1" applyAlignment="1">
      <alignment shrinkToFit="1"/>
      <protection/>
    </xf>
    <xf numFmtId="0" fontId="4" fillId="0" borderId="38" xfId="56" applyFont="1" applyFill="1" applyBorder="1" applyAlignment="1">
      <alignment shrinkToFit="1"/>
      <protection/>
    </xf>
    <xf numFmtId="0" fontId="4" fillId="0" borderId="39" xfId="56" applyFont="1" applyFill="1" applyBorder="1" applyAlignment="1">
      <alignment shrinkToFit="1"/>
      <protection/>
    </xf>
    <xf numFmtId="0" fontId="5" fillId="0" borderId="39" xfId="56" applyFont="1" applyFill="1" applyBorder="1" applyAlignment="1">
      <alignment shrinkToFit="1"/>
      <protection/>
    </xf>
    <xf numFmtId="0" fontId="4" fillId="0" borderId="40" xfId="56" applyFont="1" applyFill="1" applyBorder="1" applyAlignment="1">
      <alignment shrinkToFit="1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25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vertical="top" wrapText="1" indent="1"/>
    </xf>
    <xf numFmtId="9" fontId="4" fillId="0" borderId="15" xfId="56" applyNumberFormat="1" applyFont="1" applyFill="1" applyBorder="1" applyAlignment="1">
      <alignment horizontal="left" vertical="center" wrapText="1"/>
      <protection/>
    </xf>
    <xf numFmtId="0" fontId="6" fillId="0" borderId="21" xfId="56" applyFont="1" applyFill="1" applyBorder="1" applyAlignment="1">
      <alignment horizontal="center" vertical="center"/>
      <protection/>
    </xf>
    <xf numFmtId="14" fontId="5" fillId="0" borderId="0" xfId="56" applyNumberFormat="1" applyFont="1" applyFill="1" applyBorder="1" applyAlignment="1">
      <alignment horizontal="right" vertical="center" wrapText="1"/>
      <protection/>
    </xf>
    <xf numFmtId="0" fontId="6" fillId="0" borderId="0" xfId="56" applyFont="1" applyFill="1" applyBorder="1" applyAlignment="1">
      <alignment horizontal="left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5" fillId="0" borderId="26" xfId="56" applyFont="1" applyFill="1" applyBorder="1" applyAlignment="1">
      <alignment horizontal="center" vertical="center"/>
      <protection/>
    </xf>
    <xf numFmtId="0" fontId="4" fillId="0" borderId="12" xfId="56" applyFont="1" applyFill="1" applyBorder="1">
      <alignment/>
      <protection/>
    </xf>
    <xf numFmtId="0" fontId="5" fillId="0" borderId="31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6" fillId="0" borderId="27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" fillId="0" borderId="10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4" fillId="25" borderId="10" xfId="56" applyFont="1" applyFill="1" applyBorder="1" applyAlignment="1">
      <alignment wrapText="1"/>
      <protection/>
    </xf>
    <xf numFmtId="0" fontId="0" fillId="25" borderId="11" xfId="0" applyFont="1" applyFill="1" applyBorder="1" applyAlignment="1">
      <alignment/>
    </xf>
    <xf numFmtId="0" fontId="5" fillId="25" borderId="26" xfId="56" applyFont="1" applyFill="1" applyBorder="1" applyAlignment="1">
      <alignment horizontal="center" shrinkToFit="1"/>
      <protection/>
    </xf>
    <xf numFmtId="0" fontId="4" fillId="25" borderId="10" xfId="56" applyFont="1" applyFill="1" applyBorder="1" applyAlignment="1">
      <alignment horizontal="left" shrinkToFit="1"/>
      <protection/>
    </xf>
    <xf numFmtId="0" fontId="4" fillId="25" borderId="11" xfId="56" applyFont="1" applyFill="1" applyBorder="1" applyAlignment="1">
      <alignment horizontal="left" shrinkToFit="1"/>
      <protection/>
    </xf>
    <xf numFmtId="0" fontId="4" fillId="25" borderId="10" xfId="56" applyFont="1" applyFill="1" applyBorder="1" applyAlignment="1">
      <alignment shrinkToFit="1"/>
      <protection/>
    </xf>
    <xf numFmtId="172" fontId="4" fillId="0" borderId="10" xfId="56" applyNumberFormat="1" applyFont="1" applyFill="1" applyBorder="1" applyAlignment="1">
      <alignment horizontal="left" vertical="top"/>
      <protection/>
    </xf>
    <xf numFmtId="172" fontId="4" fillId="0" borderId="11" xfId="56" applyNumberFormat="1" applyFont="1" applyFill="1" applyBorder="1" applyAlignment="1">
      <alignment horizontal="left" vertical="top"/>
      <protection/>
    </xf>
    <xf numFmtId="0" fontId="4" fillId="25" borderId="10" xfId="56" applyFont="1" applyFill="1" applyBorder="1" applyAlignment="1">
      <alignment/>
      <protection/>
    </xf>
    <xf numFmtId="0" fontId="5" fillId="0" borderId="10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9" fillId="25" borderId="11" xfId="0" applyFont="1" applyFill="1" applyBorder="1" applyAlignment="1">
      <alignment/>
    </xf>
    <xf numFmtId="0" fontId="4" fillId="25" borderId="13" xfId="56" applyFont="1" applyFill="1" applyBorder="1" applyAlignment="1">
      <alignment horizontal="left"/>
      <protection/>
    </xf>
    <xf numFmtId="0" fontId="4" fillId="25" borderId="15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 horizontal="left"/>
      <protection/>
    </xf>
    <xf numFmtId="0" fontId="5" fillId="0" borderId="19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4" fillId="25" borderId="10" xfId="56" applyFont="1" applyFill="1" applyBorder="1" applyAlignment="1">
      <alignment horizontal="left"/>
      <protection/>
    </xf>
    <xf numFmtId="0" fontId="4" fillId="25" borderId="11" xfId="56" applyFont="1" applyFill="1" applyBorder="1" applyAlignment="1">
      <alignment horizontal="left"/>
      <protection/>
    </xf>
    <xf numFmtId="172" fontId="4" fillId="0" borderId="10" xfId="56" applyNumberFormat="1" applyFont="1" applyFill="1" applyBorder="1" applyAlignment="1">
      <alignment vertical="top"/>
      <protection/>
    </xf>
    <xf numFmtId="172" fontId="4" fillId="0" borderId="11" xfId="56" applyNumberFormat="1" applyFont="1" applyFill="1" applyBorder="1" applyAlignment="1">
      <alignment vertical="top"/>
      <protection/>
    </xf>
    <xf numFmtId="0" fontId="5" fillId="0" borderId="26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7" fillId="0" borderId="26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6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72" fontId="4" fillId="0" borderId="19" xfId="56" applyNumberFormat="1" applyFont="1" applyFill="1" applyBorder="1" applyAlignment="1">
      <alignment horizontal="left" vertical="top"/>
      <protection/>
    </xf>
    <xf numFmtId="172" fontId="4" fillId="0" borderId="14" xfId="56" applyNumberFormat="1" applyFont="1" applyFill="1" applyBorder="1" applyAlignment="1">
      <alignment horizontal="left" vertical="top"/>
      <protection/>
    </xf>
    <xf numFmtId="0" fontId="4" fillId="25" borderId="19" xfId="56" applyFont="1" applyFill="1" applyBorder="1" applyAlignment="1">
      <alignment horizontal="left" shrinkToFit="1"/>
      <protection/>
    </xf>
    <xf numFmtId="0" fontId="4" fillId="25" borderId="14" xfId="56" applyFont="1" applyFill="1" applyBorder="1" applyAlignment="1">
      <alignment horizontal="left" shrinkToFit="1"/>
      <protection/>
    </xf>
    <xf numFmtId="0" fontId="4" fillId="0" borderId="10" xfId="56" applyFont="1" applyFill="1" applyBorder="1" applyAlignment="1">
      <alignment shrinkToFit="1"/>
      <protection/>
    </xf>
    <xf numFmtId="0" fontId="9" fillId="0" borderId="11" xfId="0" applyFont="1" applyFill="1" applyBorder="1" applyAlignment="1">
      <alignment/>
    </xf>
    <xf numFmtId="0" fontId="5" fillId="0" borderId="32" xfId="56" applyFont="1" applyFill="1" applyBorder="1" applyAlignment="1">
      <alignment/>
      <protection/>
    </xf>
    <xf numFmtId="0" fontId="4" fillId="25" borderId="19" xfId="56" applyFont="1" applyFill="1" applyBorder="1" applyAlignment="1">
      <alignment shrinkToFit="1"/>
      <protection/>
    </xf>
    <xf numFmtId="0" fontId="9" fillId="25" borderId="14" xfId="0" applyFont="1" applyFill="1" applyBorder="1" applyAlignment="1">
      <alignment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26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42" xfId="56" applyFont="1" applyFill="1" applyBorder="1" applyAlignment="1">
      <alignment horizontal="center" vertical="center" wrapText="1"/>
      <protection/>
    </xf>
    <xf numFmtId="0" fontId="5" fillId="0" borderId="43" xfId="56" applyFont="1" applyFill="1" applyBorder="1" applyAlignment="1">
      <alignment horizontal="center" vertical="center" wrapText="1"/>
      <protection/>
    </xf>
    <xf numFmtId="0" fontId="5" fillId="0" borderId="44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4" fillId="0" borderId="32" xfId="56" applyFont="1" applyFill="1" applyBorder="1" applyAlignment="1">
      <alignment horizontal="center"/>
      <protection/>
    </xf>
    <xf numFmtId="0" fontId="4" fillId="0" borderId="46" xfId="56" applyFont="1" applyFill="1" applyBorder="1" applyAlignment="1">
      <alignment/>
      <protection/>
    </xf>
    <xf numFmtId="0" fontId="4" fillId="0" borderId="47" xfId="56" applyFont="1" applyFill="1" applyBorder="1" applyAlignment="1">
      <alignment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5" fillId="0" borderId="49" xfId="56" applyFont="1" applyFill="1" applyBorder="1" applyAlignment="1">
      <alignment horizontal="center" vertical="center"/>
      <protection/>
    </xf>
    <xf numFmtId="0" fontId="5" fillId="0" borderId="46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25" borderId="10" xfId="56" applyFont="1" applyFill="1" applyBorder="1" applyAlignment="1">
      <alignment horizontal="left"/>
      <protection/>
    </xf>
    <xf numFmtId="0" fontId="5" fillId="25" borderId="11" xfId="56" applyFont="1" applyFill="1" applyBorder="1" applyAlignment="1">
      <alignment horizontal="left"/>
      <protection/>
    </xf>
    <xf numFmtId="0" fontId="5" fillId="0" borderId="26" xfId="56" applyFont="1" applyFill="1" applyBorder="1" applyAlignment="1">
      <alignment horizont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tanterv_makojavita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6"/>
  <sheetViews>
    <sheetView tabSelected="1" zoomScalePageLayoutView="0" workbookViewId="0" topLeftCell="A1">
      <pane xSplit="4" ySplit="9" topLeftCell="E156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S149" sqref="AS149"/>
    </sheetView>
  </sheetViews>
  <sheetFormatPr defaultColWidth="6.875" defaultRowHeight="12.75"/>
  <cols>
    <col min="1" max="1" width="10.75390625" style="89" customWidth="1"/>
    <col min="2" max="2" width="4.75390625" style="2" customWidth="1"/>
    <col min="3" max="3" width="32.75390625" style="3" customWidth="1"/>
    <col min="4" max="4" width="6.125" style="3" hidden="1" customWidth="1"/>
    <col min="5" max="5" width="2.75390625" style="64" bestFit="1" customWidth="1"/>
    <col min="6" max="6" width="3.125" style="64" bestFit="1" customWidth="1"/>
    <col min="7" max="7" width="2.25390625" style="64" bestFit="1" customWidth="1"/>
    <col min="8" max="8" width="2.75390625" style="64" bestFit="1" customWidth="1"/>
    <col min="9" max="9" width="1.875" style="64" bestFit="1" customWidth="1"/>
    <col min="10" max="10" width="3.625" style="64" bestFit="1" customWidth="1"/>
    <col min="11" max="11" width="2.25390625" style="64" bestFit="1" customWidth="1"/>
    <col min="12" max="12" width="2.75390625" style="64" bestFit="1" customWidth="1"/>
    <col min="13" max="13" width="1.875" style="64" bestFit="1" customWidth="1"/>
    <col min="14" max="14" width="3.125" style="64" bestFit="1" customWidth="1"/>
    <col min="15" max="15" width="2.25390625" style="64" bestFit="1" customWidth="1"/>
    <col min="16" max="16" width="2.75390625" style="64" bestFit="1" customWidth="1"/>
    <col min="17" max="17" width="1.875" style="64" bestFit="1" customWidth="1"/>
    <col min="18" max="18" width="3.625" style="64" bestFit="1" customWidth="1"/>
    <col min="19" max="19" width="2.25390625" style="64" bestFit="1" customWidth="1"/>
    <col min="20" max="21" width="2.75390625" style="64" bestFit="1" customWidth="1"/>
    <col min="22" max="22" width="3.125" style="64" bestFit="1" customWidth="1"/>
    <col min="23" max="23" width="2.25390625" style="64" bestFit="1" customWidth="1"/>
    <col min="24" max="25" width="2.75390625" style="64" bestFit="1" customWidth="1"/>
    <col min="26" max="26" width="3.625" style="64" bestFit="1" customWidth="1"/>
    <col min="27" max="27" width="2.25390625" style="64" bestFit="1" customWidth="1"/>
    <col min="28" max="29" width="2.75390625" style="64" bestFit="1" customWidth="1"/>
    <col min="30" max="30" width="3.125" style="64" bestFit="1" customWidth="1"/>
    <col min="31" max="31" width="2.25390625" style="64" bestFit="1" customWidth="1"/>
    <col min="32" max="33" width="2.75390625" style="64" bestFit="1" customWidth="1"/>
    <col min="34" max="34" width="3.625" style="64" bestFit="1" customWidth="1"/>
    <col min="35" max="35" width="2.25390625" style="64" bestFit="1" customWidth="1"/>
    <col min="36" max="36" width="2.75390625" style="64" bestFit="1" customWidth="1"/>
    <col min="37" max="37" width="2.375" style="64" bestFit="1" customWidth="1"/>
    <col min="38" max="38" width="3.125" style="64" bestFit="1" customWidth="1"/>
    <col min="39" max="39" width="2.25390625" style="64" bestFit="1" customWidth="1"/>
    <col min="40" max="40" width="2.75390625" style="64" bestFit="1" customWidth="1"/>
    <col min="41" max="41" width="2.375" style="64" bestFit="1" customWidth="1"/>
    <col min="42" max="42" width="3.125" style="64" bestFit="1" customWidth="1"/>
    <col min="43" max="43" width="2.25390625" style="64" bestFit="1" customWidth="1"/>
    <col min="44" max="44" width="2.75390625" style="64" bestFit="1" customWidth="1"/>
    <col min="45" max="45" width="8.125" style="64" customWidth="1"/>
    <col min="46" max="46" width="23.875" style="1" bestFit="1" customWidth="1"/>
    <col min="47" max="47" width="6.875" style="1" customWidth="1"/>
    <col min="48" max="16384" width="6.875" style="2" customWidth="1"/>
  </cols>
  <sheetData>
    <row r="1" spans="2:46" ht="12.75" customHeight="1">
      <c r="B1" s="116" t="s">
        <v>297</v>
      </c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2:46" ht="12.75">
      <c r="B2" s="170"/>
      <c r="C2" s="170"/>
      <c r="D2" s="171"/>
      <c r="E2" s="171"/>
      <c r="F2" s="171"/>
      <c r="G2" s="171"/>
      <c r="H2" s="171"/>
      <c r="I2" s="171"/>
      <c r="J2" s="46"/>
      <c r="K2" s="46"/>
      <c r="L2" s="4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77"/>
    </row>
    <row r="3" spans="1:46" ht="12">
      <c r="A3" s="108" t="s">
        <v>298</v>
      </c>
      <c r="B3" s="108"/>
      <c r="C3" s="108"/>
      <c r="D3" s="4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77"/>
    </row>
    <row r="4" spans="2:46" ht="12.75" thickBot="1">
      <c r="B4" s="172"/>
      <c r="C4" s="172"/>
      <c r="D4" s="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107" t="s">
        <v>335</v>
      </c>
    </row>
    <row r="5" spans="1:46" ht="12" customHeight="1">
      <c r="A5" s="90"/>
      <c r="B5" s="173"/>
      <c r="C5" s="174"/>
      <c r="D5" s="175"/>
      <c r="E5" s="177" t="s">
        <v>0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9"/>
      <c r="AS5" s="109"/>
      <c r="AT5" s="165" t="s">
        <v>296</v>
      </c>
    </row>
    <row r="6" spans="1:46" ht="12" customHeight="1">
      <c r="A6" s="91"/>
      <c r="B6" s="116"/>
      <c r="C6" s="168"/>
      <c r="D6" s="176"/>
      <c r="E6" s="169" t="s">
        <v>1</v>
      </c>
      <c r="F6" s="163"/>
      <c r="G6" s="163"/>
      <c r="H6" s="163"/>
      <c r="I6" s="163"/>
      <c r="J6" s="163"/>
      <c r="K6" s="163"/>
      <c r="L6" s="164"/>
      <c r="M6" s="162" t="s">
        <v>2</v>
      </c>
      <c r="N6" s="163"/>
      <c r="O6" s="163"/>
      <c r="P6" s="163"/>
      <c r="Q6" s="163"/>
      <c r="R6" s="163"/>
      <c r="S6" s="163"/>
      <c r="T6" s="164"/>
      <c r="U6" s="162" t="s">
        <v>3</v>
      </c>
      <c r="V6" s="163"/>
      <c r="W6" s="163"/>
      <c r="X6" s="163"/>
      <c r="Y6" s="163"/>
      <c r="Z6" s="163"/>
      <c r="AA6" s="163"/>
      <c r="AB6" s="164"/>
      <c r="AC6" s="162" t="s">
        <v>4</v>
      </c>
      <c r="AD6" s="163"/>
      <c r="AE6" s="163"/>
      <c r="AF6" s="163"/>
      <c r="AG6" s="163"/>
      <c r="AH6" s="163"/>
      <c r="AI6" s="163"/>
      <c r="AJ6" s="164"/>
      <c r="AK6" s="120" t="s">
        <v>5</v>
      </c>
      <c r="AL6" s="120"/>
      <c r="AM6" s="120"/>
      <c r="AN6" s="120"/>
      <c r="AO6" s="120"/>
      <c r="AP6" s="120"/>
      <c r="AQ6" s="120"/>
      <c r="AR6" s="120"/>
      <c r="AS6" s="7"/>
      <c r="AT6" s="166"/>
    </row>
    <row r="7" spans="1:46" ht="12" customHeight="1">
      <c r="A7" s="91" t="s">
        <v>294</v>
      </c>
      <c r="B7" s="116" t="s">
        <v>295</v>
      </c>
      <c r="C7" s="168"/>
      <c r="D7" s="8" t="s">
        <v>17</v>
      </c>
      <c r="E7" s="162" t="s">
        <v>129</v>
      </c>
      <c r="F7" s="163"/>
      <c r="G7" s="163"/>
      <c r="H7" s="164"/>
      <c r="I7" s="162" t="s">
        <v>130</v>
      </c>
      <c r="J7" s="163"/>
      <c r="K7" s="163"/>
      <c r="L7" s="164"/>
      <c r="M7" s="162" t="s">
        <v>131</v>
      </c>
      <c r="N7" s="163"/>
      <c r="O7" s="163"/>
      <c r="P7" s="164"/>
      <c r="Q7" s="162" t="s">
        <v>132</v>
      </c>
      <c r="R7" s="163"/>
      <c r="S7" s="163"/>
      <c r="T7" s="164"/>
      <c r="U7" s="162" t="s">
        <v>133</v>
      </c>
      <c r="V7" s="163"/>
      <c r="W7" s="163"/>
      <c r="X7" s="164"/>
      <c r="Y7" s="162" t="s">
        <v>134</v>
      </c>
      <c r="Z7" s="163"/>
      <c r="AA7" s="163"/>
      <c r="AB7" s="164"/>
      <c r="AC7" s="162" t="s">
        <v>135</v>
      </c>
      <c r="AD7" s="163"/>
      <c r="AE7" s="163"/>
      <c r="AF7" s="164"/>
      <c r="AG7" s="162" t="s">
        <v>136</v>
      </c>
      <c r="AH7" s="163"/>
      <c r="AI7" s="163"/>
      <c r="AJ7" s="164"/>
      <c r="AK7" s="120" t="s">
        <v>137</v>
      </c>
      <c r="AL7" s="120"/>
      <c r="AM7" s="120"/>
      <c r="AN7" s="120"/>
      <c r="AO7" s="120" t="s">
        <v>138</v>
      </c>
      <c r="AP7" s="120"/>
      <c r="AQ7" s="120"/>
      <c r="AR7" s="120"/>
      <c r="AS7" s="7"/>
      <c r="AT7" s="166"/>
    </row>
    <row r="8" spans="1:46" ht="12" customHeight="1">
      <c r="A8" s="92"/>
      <c r="B8" s="45"/>
      <c r="C8" s="45"/>
      <c r="D8" s="54"/>
      <c r="E8" s="120">
        <v>14</v>
      </c>
      <c r="F8" s="120"/>
      <c r="G8" s="120"/>
      <c r="H8" s="120"/>
      <c r="I8" s="162">
        <v>14</v>
      </c>
      <c r="J8" s="163"/>
      <c r="K8" s="163"/>
      <c r="L8" s="164"/>
      <c r="M8" s="162">
        <v>14</v>
      </c>
      <c r="N8" s="163"/>
      <c r="O8" s="163"/>
      <c r="P8" s="164"/>
      <c r="Q8" s="162">
        <v>14</v>
      </c>
      <c r="R8" s="163"/>
      <c r="S8" s="163"/>
      <c r="T8" s="164"/>
      <c r="U8" s="162">
        <v>14</v>
      </c>
      <c r="V8" s="163"/>
      <c r="W8" s="163"/>
      <c r="X8" s="164"/>
      <c r="Y8" s="162">
        <v>14</v>
      </c>
      <c r="Z8" s="163"/>
      <c r="AA8" s="163"/>
      <c r="AB8" s="164"/>
      <c r="AC8" s="162">
        <v>14</v>
      </c>
      <c r="AD8" s="163"/>
      <c r="AE8" s="163"/>
      <c r="AF8" s="164"/>
      <c r="AG8" s="162">
        <v>14</v>
      </c>
      <c r="AH8" s="163"/>
      <c r="AI8" s="163"/>
      <c r="AJ8" s="164"/>
      <c r="AK8" s="162">
        <v>14</v>
      </c>
      <c r="AL8" s="163"/>
      <c r="AM8" s="163"/>
      <c r="AN8" s="164"/>
      <c r="AO8" s="162">
        <v>14</v>
      </c>
      <c r="AP8" s="163"/>
      <c r="AQ8" s="163"/>
      <c r="AR8" s="164"/>
      <c r="AS8" s="110"/>
      <c r="AT8" s="166"/>
    </row>
    <row r="9" spans="1:46" ht="12.75" customHeight="1" thickBot="1">
      <c r="A9" s="93"/>
      <c r="B9" s="159"/>
      <c r="C9" s="159"/>
      <c r="D9" s="87"/>
      <c r="E9" s="88" t="s">
        <v>125</v>
      </c>
      <c r="F9" s="88" t="s">
        <v>126</v>
      </c>
      <c r="G9" s="88" t="s">
        <v>127</v>
      </c>
      <c r="H9" s="88" t="s">
        <v>128</v>
      </c>
      <c r="I9" s="88" t="s">
        <v>125</v>
      </c>
      <c r="J9" s="88" t="s">
        <v>126</v>
      </c>
      <c r="K9" s="88" t="s">
        <v>127</v>
      </c>
      <c r="L9" s="88" t="s">
        <v>128</v>
      </c>
      <c r="M9" s="88" t="s">
        <v>125</v>
      </c>
      <c r="N9" s="88" t="s">
        <v>126</v>
      </c>
      <c r="O9" s="88" t="s">
        <v>127</v>
      </c>
      <c r="P9" s="88" t="s">
        <v>128</v>
      </c>
      <c r="Q9" s="88" t="s">
        <v>125</v>
      </c>
      <c r="R9" s="88" t="s">
        <v>126</v>
      </c>
      <c r="S9" s="88" t="s">
        <v>127</v>
      </c>
      <c r="T9" s="88" t="s">
        <v>128</v>
      </c>
      <c r="U9" s="88" t="s">
        <v>125</v>
      </c>
      <c r="V9" s="88" t="s">
        <v>126</v>
      </c>
      <c r="W9" s="88" t="s">
        <v>127</v>
      </c>
      <c r="X9" s="88" t="s">
        <v>128</v>
      </c>
      <c r="Y9" s="88" t="s">
        <v>125</v>
      </c>
      <c r="Z9" s="88" t="s">
        <v>126</v>
      </c>
      <c r="AA9" s="88" t="s">
        <v>127</v>
      </c>
      <c r="AB9" s="88" t="s">
        <v>128</v>
      </c>
      <c r="AC9" s="88" t="s">
        <v>125</v>
      </c>
      <c r="AD9" s="88" t="s">
        <v>126</v>
      </c>
      <c r="AE9" s="88" t="s">
        <v>127</v>
      </c>
      <c r="AF9" s="88" t="s">
        <v>128</v>
      </c>
      <c r="AG9" s="88" t="s">
        <v>125</v>
      </c>
      <c r="AH9" s="88" t="s">
        <v>126</v>
      </c>
      <c r="AI9" s="88" t="s">
        <v>127</v>
      </c>
      <c r="AJ9" s="88" t="s">
        <v>128</v>
      </c>
      <c r="AK9" s="88" t="s">
        <v>125</v>
      </c>
      <c r="AL9" s="88" t="s">
        <v>126</v>
      </c>
      <c r="AM9" s="88" t="s">
        <v>127</v>
      </c>
      <c r="AN9" s="88" t="s">
        <v>128</v>
      </c>
      <c r="AO9" s="88" t="s">
        <v>125</v>
      </c>
      <c r="AP9" s="88" t="s">
        <v>126</v>
      </c>
      <c r="AQ9" s="88" t="s">
        <v>127</v>
      </c>
      <c r="AR9" s="88" t="s">
        <v>128</v>
      </c>
      <c r="AS9" s="112" t="s">
        <v>330</v>
      </c>
      <c r="AT9" s="167"/>
    </row>
    <row r="10" spans="1:46" ht="12.75" customHeight="1">
      <c r="A10" s="94"/>
      <c r="B10" s="137" t="s">
        <v>24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</row>
    <row r="11" spans="1:46" ht="12">
      <c r="A11" s="95" t="s">
        <v>195</v>
      </c>
      <c r="B11" s="160" t="s">
        <v>7</v>
      </c>
      <c r="C11" s="161"/>
      <c r="D11" s="56" t="e">
        <f>G11*$E$8</f>
        <v>#VALUE!</v>
      </c>
      <c r="E11" s="12">
        <v>0</v>
      </c>
      <c r="F11" s="12">
        <v>3</v>
      </c>
      <c r="G11" s="12" t="s">
        <v>139</v>
      </c>
      <c r="H11" s="12">
        <v>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66" t="s">
        <v>53</v>
      </c>
    </row>
    <row r="12" spans="1:46" ht="12">
      <c r="A12" s="95" t="s">
        <v>319</v>
      </c>
      <c r="B12" s="126" t="s">
        <v>6</v>
      </c>
      <c r="C12" s="132"/>
      <c r="D12" s="10" t="e">
        <f>SUM(#REF!)</f>
        <v>#REF!</v>
      </c>
      <c r="E12" s="11">
        <v>2</v>
      </c>
      <c r="F12" s="11">
        <v>2</v>
      </c>
      <c r="G12" s="11" t="s">
        <v>139</v>
      </c>
      <c r="H12" s="11">
        <v>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34" t="s">
        <v>52</v>
      </c>
    </row>
    <row r="13" spans="1:46" ht="12.75" customHeight="1">
      <c r="A13" s="95" t="s">
        <v>320</v>
      </c>
      <c r="B13" s="126" t="s">
        <v>162</v>
      </c>
      <c r="C13" s="132"/>
      <c r="D13" s="10" t="e">
        <f>SUM(#REF!)</f>
        <v>#REF!</v>
      </c>
      <c r="E13" s="11">
        <v>2</v>
      </c>
      <c r="F13" s="11">
        <v>2</v>
      </c>
      <c r="G13" s="11" t="s">
        <v>140</v>
      </c>
      <c r="H13" s="11">
        <v>4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34" t="s">
        <v>103</v>
      </c>
    </row>
    <row r="14" spans="1:46" ht="12.75" customHeight="1">
      <c r="A14" s="95" t="s">
        <v>321</v>
      </c>
      <c r="B14" s="126" t="s">
        <v>163</v>
      </c>
      <c r="C14" s="132"/>
      <c r="D14" s="10" t="e">
        <f>SUM(#REF!)</f>
        <v>#REF!</v>
      </c>
      <c r="E14" s="11">
        <v>2</v>
      </c>
      <c r="F14" s="11">
        <v>2</v>
      </c>
      <c r="G14" s="11" t="s">
        <v>140</v>
      </c>
      <c r="H14" s="11">
        <v>4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34" t="s">
        <v>41</v>
      </c>
    </row>
    <row r="15" spans="1:46" ht="12.75" customHeight="1">
      <c r="A15" s="95" t="s">
        <v>196</v>
      </c>
      <c r="B15" s="126" t="s">
        <v>150</v>
      </c>
      <c r="C15" s="132"/>
      <c r="D15" s="10" t="e">
        <f>SUM(#REF!)</f>
        <v>#REF!</v>
      </c>
      <c r="E15" s="11">
        <v>2</v>
      </c>
      <c r="F15" s="11">
        <v>1</v>
      </c>
      <c r="G15" s="11" t="s">
        <v>140</v>
      </c>
      <c r="H15" s="11">
        <v>4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34" t="s">
        <v>303</v>
      </c>
    </row>
    <row r="16" spans="1:46" ht="12.75" customHeight="1">
      <c r="A16" s="95" t="s">
        <v>322</v>
      </c>
      <c r="B16" s="126" t="s">
        <v>323</v>
      </c>
      <c r="C16" s="132"/>
      <c r="D16" s="10" t="e">
        <f>SUM(#REF!)</f>
        <v>#REF!</v>
      </c>
      <c r="E16" s="11">
        <v>2</v>
      </c>
      <c r="F16" s="11">
        <v>2</v>
      </c>
      <c r="G16" s="11" t="s">
        <v>140</v>
      </c>
      <c r="H16" s="11">
        <v>3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34" t="s">
        <v>40</v>
      </c>
    </row>
    <row r="17" spans="1:46" ht="12.75" customHeight="1">
      <c r="A17" s="95" t="s">
        <v>197</v>
      </c>
      <c r="B17" s="126" t="s">
        <v>151</v>
      </c>
      <c r="C17" s="132"/>
      <c r="D17" s="10" t="e">
        <f>SUM(#REF!)</f>
        <v>#REF!</v>
      </c>
      <c r="E17" s="68"/>
      <c r="F17" s="68"/>
      <c r="G17" s="68"/>
      <c r="H17" s="68"/>
      <c r="I17" s="11">
        <v>2</v>
      </c>
      <c r="J17" s="11">
        <v>2</v>
      </c>
      <c r="K17" s="11" t="s">
        <v>140</v>
      </c>
      <c r="L17" s="11">
        <v>5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34" t="s">
        <v>42</v>
      </c>
    </row>
    <row r="18" spans="1:46" ht="12.75" customHeight="1">
      <c r="A18" s="95" t="s">
        <v>198</v>
      </c>
      <c r="B18" s="126" t="s">
        <v>152</v>
      </c>
      <c r="C18" s="132"/>
      <c r="D18" s="10" t="e">
        <f>SUM(#REF!)</f>
        <v>#REF!</v>
      </c>
      <c r="E18" s="68"/>
      <c r="F18" s="68"/>
      <c r="G18" s="68"/>
      <c r="H18" s="68"/>
      <c r="I18" s="11">
        <v>2</v>
      </c>
      <c r="J18" s="11">
        <v>2</v>
      </c>
      <c r="K18" s="11" t="s">
        <v>140</v>
      </c>
      <c r="L18" s="11">
        <v>5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4" t="s">
        <v>103</v>
      </c>
    </row>
    <row r="19" spans="1:46" ht="12.75" customHeight="1">
      <c r="A19" s="95" t="s">
        <v>199</v>
      </c>
      <c r="B19" s="126" t="s">
        <v>153</v>
      </c>
      <c r="C19" s="132"/>
      <c r="D19" s="10" t="e">
        <f>SUM(#REF!)</f>
        <v>#REF!</v>
      </c>
      <c r="E19" s="68"/>
      <c r="F19" s="68"/>
      <c r="G19" s="68"/>
      <c r="H19" s="68"/>
      <c r="I19" s="11">
        <v>2</v>
      </c>
      <c r="J19" s="11">
        <v>1</v>
      </c>
      <c r="K19" s="11" t="s">
        <v>140</v>
      </c>
      <c r="L19" s="11">
        <v>4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33" t="s">
        <v>303</v>
      </c>
    </row>
    <row r="20" spans="1:46" ht="12.75" customHeight="1">
      <c r="A20" s="95" t="s">
        <v>200</v>
      </c>
      <c r="B20" s="79" t="s">
        <v>324</v>
      </c>
      <c r="C20" s="53"/>
      <c r="D20" s="10" t="e">
        <f>SUM(#REF!)</f>
        <v>#REF!</v>
      </c>
      <c r="E20" s="68"/>
      <c r="F20" s="68"/>
      <c r="G20" s="68"/>
      <c r="H20" s="68"/>
      <c r="I20" s="68"/>
      <c r="J20" s="68"/>
      <c r="K20" s="68"/>
      <c r="L20" s="68"/>
      <c r="M20" s="11">
        <v>2</v>
      </c>
      <c r="N20" s="11">
        <v>2</v>
      </c>
      <c r="O20" s="11" t="s">
        <v>140</v>
      </c>
      <c r="P20" s="11">
        <v>5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34" t="s">
        <v>164</v>
      </c>
    </row>
    <row r="21" spans="1:46" ht="12.75" customHeight="1">
      <c r="A21" s="95" t="s">
        <v>201</v>
      </c>
      <c r="B21" s="139" t="s">
        <v>154</v>
      </c>
      <c r="C21" s="140"/>
      <c r="D21" s="10" t="e">
        <f>SUM(#REF!)</f>
        <v>#REF!</v>
      </c>
      <c r="E21" s="68"/>
      <c r="F21" s="68"/>
      <c r="G21" s="68"/>
      <c r="H21" s="68"/>
      <c r="I21" s="68"/>
      <c r="J21" s="68"/>
      <c r="K21" s="68"/>
      <c r="L21" s="68"/>
      <c r="M21" s="11">
        <v>3</v>
      </c>
      <c r="N21" s="11">
        <v>1</v>
      </c>
      <c r="O21" s="11" t="s">
        <v>139</v>
      </c>
      <c r="P21" s="11">
        <v>4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34" t="s">
        <v>47</v>
      </c>
    </row>
    <row r="22" spans="1:46" ht="12.75" customHeight="1">
      <c r="A22" s="95" t="s">
        <v>202</v>
      </c>
      <c r="B22" s="139" t="s">
        <v>13</v>
      </c>
      <c r="C22" s="140"/>
      <c r="D22" s="10" t="e">
        <f>SUM(#REF!)</f>
        <v>#REF!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1">
        <v>2</v>
      </c>
      <c r="R22" s="11">
        <v>1</v>
      </c>
      <c r="S22" s="11" t="s">
        <v>140</v>
      </c>
      <c r="T22" s="11">
        <v>3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34" t="s">
        <v>310</v>
      </c>
    </row>
    <row r="23" spans="1:46" ht="12.75" customHeight="1">
      <c r="A23" s="95" t="s">
        <v>203</v>
      </c>
      <c r="B23" s="139" t="s">
        <v>8</v>
      </c>
      <c r="C23" s="140"/>
      <c r="D23" s="10" t="e">
        <f>SUM(#REF!)</f>
        <v>#REF!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14">
        <v>2</v>
      </c>
      <c r="R23" s="14">
        <v>1</v>
      </c>
      <c r="S23" s="14" t="s">
        <v>139</v>
      </c>
      <c r="T23" s="14">
        <v>3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34" t="s">
        <v>51</v>
      </c>
    </row>
    <row r="24" spans="1:46" ht="12.75" customHeight="1">
      <c r="A24" s="95" t="s">
        <v>204</v>
      </c>
      <c r="B24" s="139" t="s">
        <v>155</v>
      </c>
      <c r="C24" s="140"/>
      <c r="D24" s="10" t="e">
        <f>SUM(#REF!)</f>
        <v>#REF!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4">
        <v>2</v>
      </c>
      <c r="V24" s="14">
        <v>2</v>
      </c>
      <c r="W24" s="14" t="s">
        <v>140</v>
      </c>
      <c r="X24" s="14">
        <v>4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34" t="s">
        <v>33</v>
      </c>
    </row>
    <row r="25" spans="1:46" ht="12.75" customHeight="1">
      <c r="A25" s="95" t="s">
        <v>205</v>
      </c>
      <c r="B25" s="139" t="s">
        <v>191</v>
      </c>
      <c r="C25" s="140"/>
      <c r="D25" s="10" t="e">
        <f>SUM(#REF!)</f>
        <v>#REF!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14">
        <v>2</v>
      </c>
      <c r="Z25" s="14">
        <v>2</v>
      </c>
      <c r="AA25" s="14" t="s">
        <v>140</v>
      </c>
      <c r="AB25" s="14">
        <v>4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34" t="s">
        <v>33</v>
      </c>
    </row>
    <row r="26" spans="1:46" ht="12.75" customHeight="1">
      <c r="A26" s="95" t="s">
        <v>206</v>
      </c>
      <c r="B26" s="139" t="s">
        <v>192</v>
      </c>
      <c r="C26" s="140"/>
      <c r="D26" s="10" t="e">
        <f>SUM(#REF!)</f>
        <v>#REF!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14">
        <v>2</v>
      </c>
      <c r="AL26" s="14">
        <v>0</v>
      </c>
      <c r="AM26" s="14" t="s">
        <v>139</v>
      </c>
      <c r="AN26" s="14">
        <v>3</v>
      </c>
      <c r="AO26" s="28"/>
      <c r="AP26" s="28"/>
      <c r="AQ26" s="28"/>
      <c r="AR26" s="28"/>
      <c r="AS26" s="28"/>
      <c r="AT26" s="34" t="s">
        <v>55</v>
      </c>
    </row>
    <row r="27" spans="1:46" ht="12.75" customHeight="1">
      <c r="A27" s="95" t="s">
        <v>207</v>
      </c>
      <c r="B27" s="133" t="s">
        <v>193</v>
      </c>
      <c r="C27" s="134"/>
      <c r="D27" s="55" t="e">
        <f>SUM(#REF!)</f>
        <v>#REF!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14">
        <v>2</v>
      </c>
      <c r="AP27" s="14">
        <v>2</v>
      </c>
      <c r="AQ27" s="14" t="s">
        <v>140</v>
      </c>
      <c r="AR27" s="14">
        <v>3</v>
      </c>
      <c r="AS27" s="14"/>
      <c r="AT27" s="34" t="s">
        <v>325</v>
      </c>
    </row>
    <row r="28" spans="1:47" s="30" customFormat="1" ht="12.75" customHeight="1">
      <c r="A28" s="96"/>
      <c r="B28" s="130" t="s">
        <v>181</v>
      </c>
      <c r="C28" s="131"/>
      <c r="D28" s="47" t="e">
        <f>SUM(D27)</f>
        <v>#REF!</v>
      </c>
      <c r="E28" s="6">
        <v>10</v>
      </c>
      <c r="F28" s="6">
        <v>12</v>
      </c>
      <c r="G28" s="120">
        <v>21</v>
      </c>
      <c r="H28" s="120"/>
      <c r="I28" s="6">
        <f>SUM(I17:I19)</f>
        <v>6</v>
      </c>
      <c r="J28" s="6">
        <f>SUM(J17:J19)</f>
        <v>5</v>
      </c>
      <c r="K28" s="120">
        <f>SUM(L17:L19)</f>
        <v>14</v>
      </c>
      <c r="L28" s="120"/>
      <c r="M28" s="6">
        <f>SUM(M20:M21)</f>
        <v>5</v>
      </c>
      <c r="N28" s="6">
        <f>SUM(N20:N21)</f>
        <v>3</v>
      </c>
      <c r="O28" s="120">
        <f>SUM(P20:P21)</f>
        <v>9</v>
      </c>
      <c r="P28" s="120"/>
      <c r="Q28" s="6">
        <f>SUM(Q22:Q23)</f>
        <v>4</v>
      </c>
      <c r="R28" s="6">
        <f>SUM(R22:R23)</f>
        <v>2</v>
      </c>
      <c r="S28" s="120">
        <f>SUM(T22:T23)</f>
        <v>6</v>
      </c>
      <c r="T28" s="120"/>
      <c r="U28" s="6">
        <f>SUM(U24)</f>
        <v>2</v>
      </c>
      <c r="V28" s="6">
        <f>SUM(V24)</f>
        <v>2</v>
      </c>
      <c r="W28" s="120">
        <f>SUM(X24)</f>
        <v>4</v>
      </c>
      <c r="X28" s="120"/>
      <c r="Y28" s="6">
        <f>SUM(Y25)</f>
        <v>2</v>
      </c>
      <c r="Z28" s="6">
        <f>SUM(Z25)</f>
        <v>2</v>
      </c>
      <c r="AA28" s="120">
        <f>SUM(AB25)</f>
        <v>4</v>
      </c>
      <c r="AB28" s="120"/>
      <c r="AC28" s="6"/>
      <c r="AD28" s="6"/>
      <c r="AE28" s="6"/>
      <c r="AF28" s="6"/>
      <c r="AG28" s="6"/>
      <c r="AH28" s="6"/>
      <c r="AI28" s="6"/>
      <c r="AJ28" s="6"/>
      <c r="AK28" s="6">
        <f>SUM(AK26)</f>
        <v>2</v>
      </c>
      <c r="AL28" s="6">
        <f>SUM(AL26)</f>
        <v>0</v>
      </c>
      <c r="AM28" s="120">
        <f>SUM(AN26)</f>
        <v>3</v>
      </c>
      <c r="AN28" s="120"/>
      <c r="AO28" s="6">
        <f>SUM(AO27)</f>
        <v>2</v>
      </c>
      <c r="AP28" s="6">
        <f>SUM(AP27)</f>
        <v>2</v>
      </c>
      <c r="AQ28" s="120">
        <f>SUM(AR27)</f>
        <v>3</v>
      </c>
      <c r="AR28" s="120"/>
      <c r="AS28" s="6"/>
      <c r="AT28" s="48"/>
      <c r="AU28" s="29"/>
    </row>
    <row r="29" spans="1:46" ht="12.75" customHeight="1">
      <c r="A29" s="95"/>
      <c r="B29" s="151" t="s">
        <v>25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</row>
    <row r="30" spans="1:46" ht="13.5" customHeight="1">
      <c r="A30" s="95" t="s">
        <v>208</v>
      </c>
      <c r="B30" s="153" t="s">
        <v>156</v>
      </c>
      <c r="C30" s="154"/>
      <c r="D30" s="59" t="e">
        <f>SUM(#REF!)</f>
        <v>#REF!</v>
      </c>
      <c r="E30" s="12">
        <v>0</v>
      </c>
      <c r="F30" s="12">
        <v>2</v>
      </c>
      <c r="G30" s="12" t="s">
        <v>139</v>
      </c>
      <c r="H30" s="12">
        <v>3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60" t="s">
        <v>99</v>
      </c>
    </row>
    <row r="31" spans="1:46" ht="12">
      <c r="A31" s="95" t="s">
        <v>209</v>
      </c>
      <c r="B31" s="126" t="s">
        <v>11</v>
      </c>
      <c r="C31" s="132"/>
      <c r="D31" s="10" t="e">
        <f>SUM(#REF!)</f>
        <v>#REF!</v>
      </c>
      <c r="E31" s="68"/>
      <c r="F31" s="68"/>
      <c r="G31" s="68"/>
      <c r="H31" s="68"/>
      <c r="I31" s="11">
        <v>2</v>
      </c>
      <c r="J31" s="11">
        <v>1</v>
      </c>
      <c r="K31" s="11" t="s">
        <v>139</v>
      </c>
      <c r="L31" s="11">
        <v>3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34" t="s">
        <v>309</v>
      </c>
    </row>
    <row r="32" spans="1:46" ht="14.25" customHeight="1">
      <c r="A32" s="95" t="s">
        <v>210</v>
      </c>
      <c r="B32" s="127" t="s">
        <v>157</v>
      </c>
      <c r="C32" s="128"/>
      <c r="D32" s="10" t="e">
        <f>SUM(#REF!)</f>
        <v>#REF!</v>
      </c>
      <c r="E32" s="68"/>
      <c r="F32" s="68"/>
      <c r="G32" s="68"/>
      <c r="H32" s="68"/>
      <c r="I32" s="11">
        <v>0</v>
      </c>
      <c r="J32" s="11">
        <v>2</v>
      </c>
      <c r="K32" s="11" t="s">
        <v>139</v>
      </c>
      <c r="L32" s="11">
        <v>3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33" t="s">
        <v>311</v>
      </c>
    </row>
    <row r="33" spans="1:46" ht="12">
      <c r="A33" s="95" t="s">
        <v>211</v>
      </c>
      <c r="B33" s="126" t="s">
        <v>10</v>
      </c>
      <c r="C33" s="132"/>
      <c r="D33" s="10" t="e">
        <f>SUM(#REF!)</f>
        <v>#REF!</v>
      </c>
      <c r="E33" s="68"/>
      <c r="F33" s="68"/>
      <c r="G33" s="68"/>
      <c r="H33" s="68"/>
      <c r="I33" s="68"/>
      <c r="J33" s="68"/>
      <c r="K33" s="68"/>
      <c r="L33" s="68"/>
      <c r="M33" s="11">
        <v>2</v>
      </c>
      <c r="N33" s="11">
        <v>2</v>
      </c>
      <c r="O33" s="11" t="s">
        <v>140</v>
      </c>
      <c r="P33" s="11">
        <v>5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34" t="s">
        <v>43</v>
      </c>
    </row>
    <row r="34" spans="1:46" ht="12.75" customHeight="1">
      <c r="A34" s="95" t="s">
        <v>212</v>
      </c>
      <c r="B34" s="118" t="s">
        <v>158</v>
      </c>
      <c r="C34" s="119"/>
      <c r="D34" s="10" t="e">
        <f>SUM(#REF!)</f>
        <v>#REF!</v>
      </c>
      <c r="E34" s="68"/>
      <c r="F34" s="68"/>
      <c r="G34" s="68"/>
      <c r="H34" s="68"/>
      <c r="I34" s="68"/>
      <c r="J34" s="68"/>
      <c r="K34" s="68"/>
      <c r="L34" s="68"/>
      <c r="M34" s="11">
        <v>2</v>
      </c>
      <c r="N34" s="11">
        <v>2</v>
      </c>
      <c r="O34" s="11" t="s">
        <v>140</v>
      </c>
      <c r="P34" s="11">
        <v>4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33" t="s">
        <v>63</v>
      </c>
    </row>
    <row r="35" spans="1:46" ht="12">
      <c r="A35" s="95" t="s">
        <v>213</v>
      </c>
      <c r="B35" s="126" t="s">
        <v>159</v>
      </c>
      <c r="C35" s="132"/>
      <c r="D35" s="10" t="e">
        <f>SUM(#REF!)</f>
        <v>#REF!</v>
      </c>
      <c r="E35" s="68"/>
      <c r="F35" s="68"/>
      <c r="G35" s="68"/>
      <c r="H35" s="68"/>
      <c r="I35" s="68"/>
      <c r="J35" s="68"/>
      <c r="K35" s="68"/>
      <c r="L35" s="68"/>
      <c r="M35" s="11">
        <v>2</v>
      </c>
      <c r="N35" s="11">
        <v>2</v>
      </c>
      <c r="O35" s="11" t="s">
        <v>139</v>
      </c>
      <c r="P35" s="11">
        <v>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34" t="s">
        <v>106</v>
      </c>
    </row>
    <row r="36" spans="1:46" ht="24">
      <c r="A36" s="95" t="s">
        <v>214</v>
      </c>
      <c r="B36" s="126" t="s">
        <v>28</v>
      </c>
      <c r="C36" s="122"/>
      <c r="D36" s="10" t="e">
        <f>SUM(#REF!)</f>
        <v>#REF!</v>
      </c>
      <c r="E36" s="68"/>
      <c r="F36" s="68"/>
      <c r="G36" s="68"/>
      <c r="H36" s="68"/>
      <c r="I36" s="68"/>
      <c r="J36" s="68"/>
      <c r="K36" s="68"/>
      <c r="L36" s="68"/>
      <c r="M36" s="11">
        <v>2</v>
      </c>
      <c r="N36" s="11">
        <v>2</v>
      </c>
      <c r="O36" s="11" t="s">
        <v>140</v>
      </c>
      <c r="P36" s="11">
        <v>4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34" t="s">
        <v>317</v>
      </c>
    </row>
    <row r="37" spans="1:46" ht="24">
      <c r="A37" s="95" t="s">
        <v>215</v>
      </c>
      <c r="B37" s="126" t="s">
        <v>29</v>
      </c>
      <c r="C37" s="122"/>
      <c r="D37" s="10" t="e">
        <f>SUM(#REF!)</f>
        <v>#REF!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11">
        <v>2</v>
      </c>
      <c r="R37" s="24">
        <v>1</v>
      </c>
      <c r="S37" s="11" t="s">
        <v>140</v>
      </c>
      <c r="T37" s="11">
        <v>4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34" t="s">
        <v>317</v>
      </c>
    </row>
    <row r="38" spans="1:46" ht="12">
      <c r="A38" s="95" t="s">
        <v>216</v>
      </c>
      <c r="B38" s="127" t="s">
        <v>9</v>
      </c>
      <c r="C38" s="128"/>
      <c r="D38" s="10" t="e">
        <f>SUM(#REF!)</f>
        <v>#REF!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11">
        <v>2</v>
      </c>
      <c r="R38" s="24">
        <v>2</v>
      </c>
      <c r="S38" s="11" t="s">
        <v>140</v>
      </c>
      <c r="T38" s="11">
        <v>5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33" t="s">
        <v>61</v>
      </c>
    </row>
    <row r="39" spans="1:46" ht="12">
      <c r="A39" s="95" t="s">
        <v>217</v>
      </c>
      <c r="B39" s="126" t="s">
        <v>160</v>
      </c>
      <c r="C39" s="122"/>
      <c r="D39" s="10" t="e">
        <f>SUM(#REF!)</f>
        <v>#REF!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11">
        <v>2</v>
      </c>
      <c r="R39" s="24">
        <v>2</v>
      </c>
      <c r="S39" s="11" t="s">
        <v>139</v>
      </c>
      <c r="T39" s="11">
        <v>4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34" t="s">
        <v>44</v>
      </c>
    </row>
    <row r="40" spans="1:46" ht="12">
      <c r="A40" s="95" t="s">
        <v>218</v>
      </c>
      <c r="B40" s="126" t="s">
        <v>31</v>
      </c>
      <c r="C40" s="132"/>
      <c r="D40" s="23" t="e">
        <f>W40*$E$8</f>
        <v>#VALUE!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1">
        <v>2</v>
      </c>
      <c r="V40" s="11">
        <v>2</v>
      </c>
      <c r="W40" s="11" t="s">
        <v>140</v>
      </c>
      <c r="X40" s="11">
        <v>4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34" t="s">
        <v>318</v>
      </c>
    </row>
    <row r="41" spans="1:46" ht="12">
      <c r="A41" s="95" t="s">
        <v>219</v>
      </c>
      <c r="B41" s="141" t="s">
        <v>194</v>
      </c>
      <c r="C41" s="142"/>
      <c r="D41" s="10" t="e">
        <f>SUM(#REF!)</f>
        <v>#REF!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1">
        <v>2</v>
      </c>
      <c r="V41" s="11">
        <v>1</v>
      </c>
      <c r="W41" s="11" t="s">
        <v>139</v>
      </c>
      <c r="X41" s="11">
        <v>3</v>
      </c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33" t="s">
        <v>62</v>
      </c>
    </row>
    <row r="42" spans="1:46" ht="12">
      <c r="A42" s="95" t="s">
        <v>220</v>
      </c>
      <c r="B42" s="126" t="s">
        <v>21</v>
      </c>
      <c r="C42" s="122"/>
      <c r="D42" s="10" t="e">
        <f>SUM(#REF!)</f>
        <v>#REF!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11">
        <v>3</v>
      </c>
      <c r="V42" s="13">
        <v>1</v>
      </c>
      <c r="W42" s="13" t="s">
        <v>140</v>
      </c>
      <c r="X42" s="13">
        <v>4</v>
      </c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34" t="s">
        <v>56</v>
      </c>
    </row>
    <row r="43" spans="1:46" ht="12">
      <c r="A43" s="95" t="s">
        <v>221</v>
      </c>
      <c r="B43" s="126" t="s">
        <v>15</v>
      </c>
      <c r="C43" s="122"/>
      <c r="D43" s="10" t="e">
        <f>SUM(#REF!)</f>
        <v>#REF!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11">
        <v>2</v>
      </c>
      <c r="V43" s="11">
        <v>2</v>
      </c>
      <c r="W43" s="11" t="s">
        <v>139</v>
      </c>
      <c r="X43" s="11">
        <v>5</v>
      </c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34" t="s">
        <v>74</v>
      </c>
    </row>
    <row r="44" spans="1:46" ht="12">
      <c r="A44" s="95" t="s">
        <v>222</v>
      </c>
      <c r="B44" s="121" t="s">
        <v>16</v>
      </c>
      <c r="C44" s="122"/>
      <c r="D44" s="10" t="e">
        <f>SUM(#REF!)</f>
        <v>#REF!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11">
        <v>2</v>
      </c>
      <c r="V44" s="11">
        <v>1</v>
      </c>
      <c r="W44" s="11" t="s">
        <v>139</v>
      </c>
      <c r="X44" s="11">
        <v>3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34" t="s">
        <v>48</v>
      </c>
    </row>
    <row r="45" spans="1:46" ht="12">
      <c r="A45" s="95" t="s">
        <v>223</v>
      </c>
      <c r="B45" s="157" t="s">
        <v>14</v>
      </c>
      <c r="C45" s="158"/>
      <c r="D45" s="10" t="e">
        <f>SUM(#REF!)</f>
        <v>#REF!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11">
        <v>2</v>
      </c>
      <c r="Z45" s="11">
        <v>1</v>
      </c>
      <c r="AA45" s="11" t="s">
        <v>139</v>
      </c>
      <c r="AB45" s="11">
        <v>3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34" t="s">
        <v>326</v>
      </c>
    </row>
    <row r="46" spans="1:46" ht="12">
      <c r="A46" s="95" t="s">
        <v>224</v>
      </c>
      <c r="B46" s="121" t="s">
        <v>26</v>
      </c>
      <c r="C46" s="132"/>
      <c r="D46" s="10" t="e">
        <f>SUM(#REF!)</f>
        <v>#REF!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11">
        <v>3</v>
      </c>
      <c r="Z46" s="11">
        <v>1</v>
      </c>
      <c r="AA46" s="11" t="s">
        <v>140</v>
      </c>
      <c r="AB46" s="11">
        <v>5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34" t="s">
        <v>34</v>
      </c>
    </row>
    <row r="47" spans="1:46" ht="12">
      <c r="A47" s="95" t="s">
        <v>225</v>
      </c>
      <c r="B47" s="121" t="s">
        <v>49</v>
      </c>
      <c r="C47" s="132"/>
      <c r="D47" s="10" t="e">
        <f>SUM(#REF!)</f>
        <v>#REF!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11">
        <v>2</v>
      </c>
      <c r="Z47" s="11">
        <v>1</v>
      </c>
      <c r="AA47" s="11" t="s">
        <v>139</v>
      </c>
      <c r="AB47" s="11">
        <v>3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34" t="s">
        <v>50</v>
      </c>
    </row>
    <row r="48" spans="1:46" ht="12">
      <c r="A48" s="95" t="s">
        <v>226</v>
      </c>
      <c r="B48" s="126" t="s">
        <v>22</v>
      </c>
      <c r="C48" s="122"/>
      <c r="D48" s="10" t="e">
        <f>SUM(#REF!)</f>
        <v>#REF!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11">
        <v>3</v>
      </c>
      <c r="Z48" s="13">
        <v>1</v>
      </c>
      <c r="AA48" s="13" t="s">
        <v>140</v>
      </c>
      <c r="AB48" s="13">
        <v>4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34" t="s">
        <v>304</v>
      </c>
    </row>
    <row r="49" spans="1:46" ht="12">
      <c r="A49" s="95" t="s">
        <v>227</v>
      </c>
      <c r="B49" s="126" t="s">
        <v>23</v>
      </c>
      <c r="C49" s="122"/>
      <c r="D49" s="10" t="e">
        <f>SUM(#REF!)</f>
        <v>#REF!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11">
        <v>2</v>
      </c>
      <c r="AD49" s="11">
        <v>2</v>
      </c>
      <c r="AE49" s="11" t="s">
        <v>140</v>
      </c>
      <c r="AF49" s="11">
        <v>3</v>
      </c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34" t="s">
        <v>104</v>
      </c>
    </row>
    <row r="50" spans="1:46" ht="12">
      <c r="A50" s="95" t="s">
        <v>228</v>
      </c>
      <c r="B50" s="126" t="s">
        <v>45</v>
      </c>
      <c r="C50" s="122"/>
      <c r="D50" s="10" t="e">
        <f>SUM(#REF!)</f>
        <v>#REF!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11">
        <v>2</v>
      </c>
      <c r="AD50" s="11">
        <v>1</v>
      </c>
      <c r="AE50" s="11" t="s">
        <v>139</v>
      </c>
      <c r="AF50" s="11">
        <v>4</v>
      </c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34" t="s">
        <v>165</v>
      </c>
    </row>
    <row r="51" spans="1:46" ht="12">
      <c r="A51" s="95" t="s">
        <v>229</v>
      </c>
      <c r="B51" s="126" t="s">
        <v>118</v>
      </c>
      <c r="C51" s="122"/>
      <c r="D51" s="10" t="e">
        <f>SUM(#REF!)</f>
        <v>#REF!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11">
        <v>2</v>
      </c>
      <c r="AD51" s="11">
        <v>2</v>
      </c>
      <c r="AE51" s="11" t="s">
        <v>140</v>
      </c>
      <c r="AF51" s="11">
        <v>5</v>
      </c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34" t="s">
        <v>40</v>
      </c>
    </row>
    <row r="52" spans="1:46" ht="12">
      <c r="A52" s="95" t="s">
        <v>230</v>
      </c>
      <c r="B52" s="118" t="s">
        <v>115</v>
      </c>
      <c r="C52" s="119"/>
      <c r="D52" s="10" t="e">
        <f>SUM(#REF!)</f>
        <v>#REF!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11">
        <v>1</v>
      </c>
      <c r="AD52" s="11">
        <v>1</v>
      </c>
      <c r="AE52" s="11" t="s">
        <v>139</v>
      </c>
      <c r="AF52" s="11">
        <v>3</v>
      </c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33" t="s">
        <v>116</v>
      </c>
    </row>
    <row r="53" spans="1:46" ht="12">
      <c r="A53" s="95" t="s">
        <v>231</v>
      </c>
      <c r="B53" s="121" t="s">
        <v>35</v>
      </c>
      <c r="C53" s="122"/>
      <c r="D53" s="10" t="e">
        <f>SUM(#REF!)</f>
        <v>#REF!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11">
        <v>2</v>
      </c>
      <c r="AD53" s="11">
        <v>2</v>
      </c>
      <c r="AE53" s="11" t="s">
        <v>140</v>
      </c>
      <c r="AF53" s="11">
        <v>5</v>
      </c>
      <c r="AG53" s="28"/>
      <c r="AH53" s="28"/>
      <c r="AI53" s="28"/>
      <c r="AJ53" s="28"/>
      <c r="AK53" s="58"/>
      <c r="AL53" s="58"/>
      <c r="AM53" s="58"/>
      <c r="AN53" s="58"/>
      <c r="AO53" s="28"/>
      <c r="AP53" s="28"/>
      <c r="AQ53" s="28"/>
      <c r="AR53" s="28"/>
      <c r="AS53" s="28"/>
      <c r="AT53" s="34" t="s">
        <v>36</v>
      </c>
    </row>
    <row r="54" spans="1:46" ht="12">
      <c r="A54" s="95" t="s">
        <v>232</v>
      </c>
      <c r="B54" s="126" t="s">
        <v>32</v>
      </c>
      <c r="C54" s="122"/>
      <c r="D54" s="10" t="e">
        <f>SUM(#REF!)</f>
        <v>#REF!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11">
        <v>2</v>
      </c>
      <c r="AD54" s="11">
        <v>2</v>
      </c>
      <c r="AE54" s="11" t="s">
        <v>139</v>
      </c>
      <c r="AF54" s="11">
        <v>4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34" t="s">
        <v>166</v>
      </c>
    </row>
    <row r="55" spans="1:46" ht="12">
      <c r="A55" s="95" t="s">
        <v>233</v>
      </c>
      <c r="B55" s="127" t="s">
        <v>27</v>
      </c>
      <c r="C55" s="128"/>
      <c r="D55" s="23" t="e">
        <f>AI55*$E$8</f>
        <v>#VALUE!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11">
        <v>2</v>
      </c>
      <c r="AH55" s="11">
        <v>1</v>
      </c>
      <c r="AI55" s="11" t="s">
        <v>139</v>
      </c>
      <c r="AJ55" s="11">
        <v>3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33" t="s">
        <v>167</v>
      </c>
    </row>
    <row r="56" spans="1:46" ht="12">
      <c r="A56" s="95" t="s">
        <v>234</v>
      </c>
      <c r="B56" s="126" t="s">
        <v>46</v>
      </c>
      <c r="C56" s="122"/>
      <c r="D56" s="10" t="e">
        <f>SUM(#REF!)</f>
        <v>#REF!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11">
        <v>2</v>
      </c>
      <c r="AH56" s="11">
        <v>2</v>
      </c>
      <c r="AI56" s="11" t="s">
        <v>140</v>
      </c>
      <c r="AJ56" s="11">
        <v>4</v>
      </c>
      <c r="AK56" s="28"/>
      <c r="AL56" s="28"/>
      <c r="AM56" s="28"/>
      <c r="AN56" s="28"/>
      <c r="AO56" s="28"/>
      <c r="AP56" s="28"/>
      <c r="AQ56" s="28"/>
      <c r="AR56" s="28"/>
      <c r="AS56" s="28"/>
      <c r="AT56" s="34" t="s">
        <v>105</v>
      </c>
    </row>
    <row r="57" spans="1:46" ht="12">
      <c r="A57" s="95" t="s">
        <v>235</v>
      </c>
      <c r="B57" s="129" t="s">
        <v>119</v>
      </c>
      <c r="C57" s="122"/>
      <c r="D57" s="10" t="e">
        <f>SUM(#REF!)</f>
        <v>#REF!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11">
        <v>2</v>
      </c>
      <c r="AH57" s="11">
        <v>2</v>
      </c>
      <c r="AI57" s="11" t="s">
        <v>140</v>
      </c>
      <c r="AJ57" s="11">
        <v>5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34" t="s">
        <v>40</v>
      </c>
    </row>
    <row r="58" spans="1:46" ht="12">
      <c r="A58" s="95" t="s">
        <v>236</v>
      </c>
      <c r="B58" s="121" t="s">
        <v>37</v>
      </c>
      <c r="C58" s="122"/>
      <c r="D58" s="10" t="e">
        <f>SUM(#REF!)</f>
        <v>#REF!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11">
        <v>2</v>
      </c>
      <c r="AH58" s="11">
        <v>2</v>
      </c>
      <c r="AI58" s="11" t="s">
        <v>140</v>
      </c>
      <c r="AJ58" s="11">
        <v>5</v>
      </c>
      <c r="AK58" s="58"/>
      <c r="AL58" s="58"/>
      <c r="AM58" s="58"/>
      <c r="AN58" s="58"/>
      <c r="AO58" s="28"/>
      <c r="AP58" s="28"/>
      <c r="AQ58" s="28"/>
      <c r="AR58" s="28"/>
      <c r="AS58" s="28"/>
      <c r="AT58" s="34" t="s">
        <v>38</v>
      </c>
    </row>
    <row r="59" spans="1:46" ht="12">
      <c r="A59" s="95" t="s">
        <v>237</v>
      </c>
      <c r="B59" s="126" t="s">
        <v>59</v>
      </c>
      <c r="C59" s="122"/>
      <c r="D59" s="10" t="e">
        <f>SUM(#REF!)</f>
        <v>#REF!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11">
        <v>2</v>
      </c>
      <c r="AH59" s="11">
        <v>2</v>
      </c>
      <c r="AI59" s="11" t="s">
        <v>139</v>
      </c>
      <c r="AJ59" s="11">
        <v>3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34" t="s">
        <v>65</v>
      </c>
    </row>
    <row r="60" spans="1:46" ht="12">
      <c r="A60" s="95" t="s">
        <v>238</v>
      </c>
      <c r="B60" s="126" t="s">
        <v>120</v>
      </c>
      <c r="C60" s="122"/>
      <c r="D60" s="10" t="e">
        <f>SUM(#REF!)</f>
        <v>#REF!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11">
        <v>2</v>
      </c>
      <c r="AL60" s="11">
        <v>2</v>
      </c>
      <c r="AM60" s="11" t="s">
        <v>140</v>
      </c>
      <c r="AN60" s="11">
        <v>5</v>
      </c>
      <c r="AO60" s="28"/>
      <c r="AP60" s="28"/>
      <c r="AQ60" s="28"/>
      <c r="AR60" s="28"/>
      <c r="AS60" s="28"/>
      <c r="AT60" s="34" t="s">
        <v>40</v>
      </c>
    </row>
    <row r="61" spans="1:46" ht="24">
      <c r="A61" s="95" t="s">
        <v>239</v>
      </c>
      <c r="B61" s="121" t="s">
        <v>39</v>
      </c>
      <c r="C61" s="122"/>
      <c r="D61" s="10" t="e">
        <f>SUM(#REF!)</f>
        <v>#REF!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11">
        <v>2</v>
      </c>
      <c r="AL61" s="11">
        <v>2</v>
      </c>
      <c r="AM61" s="11" t="s">
        <v>140</v>
      </c>
      <c r="AN61" s="11">
        <v>5</v>
      </c>
      <c r="AO61" s="28"/>
      <c r="AP61" s="28"/>
      <c r="AQ61" s="28"/>
      <c r="AR61" s="28"/>
      <c r="AS61" s="28"/>
      <c r="AT61" s="34" t="s">
        <v>73</v>
      </c>
    </row>
    <row r="62" spans="1:46" ht="12.75" customHeight="1">
      <c r="A62" s="95" t="s">
        <v>240</v>
      </c>
      <c r="B62" s="124" t="s">
        <v>57</v>
      </c>
      <c r="C62" s="125"/>
      <c r="D62" s="10" t="e">
        <f>SUM(#REF!)</f>
        <v>#REF!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11">
        <v>2</v>
      </c>
      <c r="AL62" s="11">
        <v>1</v>
      </c>
      <c r="AM62" s="11" t="s">
        <v>139</v>
      </c>
      <c r="AN62" s="11">
        <v>3</v>
      </c>
      <c r="AO62" s="28"/>
      <c r="AP62" s="28"/>
      <c r="AQ62" s="28"/>
      <c r="AR62" s="28"/>
      <c r="AS62" s="28"/>
      <c r="AT62" s="34" t="s">
        <v>64</v>
      </c>
    </row>
    <row r="63" spans="1:46" ht="12">
      <c r="A63" s="95" t="s">
        <v>241</v>
      </c>
      <c r="B63" s="126" t="s">
        <v>60</v>
      </c>
      <c r="C63" s="122"/>
      <c r="D63" s="10" t="e">
        <f>SUM(#REF!)</f>
        <v>#REF!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">
        <v>2</v>
      </c>
      <c r="AL63" s="11">
        <v>2</v>
      </c>
      <c r="AM63" s="11" t="s">
        <v>140</v>
      </c>
      <c r="AN63" s="11">
        <v>3</v>
      </c>
      <c r="AO63" s="28"/>
      <c r="AP63" s="28"/>
      <c r="AQ63" s="28"/>
      <c r="AR63" s="28"/>
      <c r="AS63" s="28"/>
      <c r="AT63" s="99" t="s">
        <v>65</v>
      </c>
    </row>
    <row r="64" spans="1:46" ht="12">
      <c r="A64" s="95" t="s">
        <v>242</v>
      </c>
      <c r="B64" s="126" t="s">
        <v>12</v>
      </c>
      <c r="C64" s="132"/>
      <c r="D64" s="10" t="e">
        <f>SUM(#REF!)</f>
        <v>#REF!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11">
        <v>1</v>
      </c>
      <c r="AP64" s="11">
        <v>1</v>
      </c>
      <c r="AQ64" s="11" t="s">
        <v>139</v>
      </c>
      <c r="AR64" s="11">
        <v>3</v>
      </c>
      <c r="AS64" s="11"/>
      <c r="AT64" s="34" t="s">
        <v>305</v>
      </c>
    </row>
    <row r="65" spans="1:46" ht="12">
      <c r="A65" s="95" t="s">
        <v>243</v>
      </c>
      <c r="B65" s="126" t="s">
        <v>161</v>
      </c>
      <c r="C65" s="122"/>
      <c r="D65" s="10" t="e">
        <f>SUM(#REF!)</f>
        <v>#REF!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11">
        <v>2</v>
      </c>
      <c r="AP65" s="11">
        <v>1</v>
      </c>
      <c r="AQ65" s="11" t="s">
        <v>140</v>
      </c>
      <c r="AR65" s="11">
        <v>3</v>
      </c>
      <c r="AS65" s="11"/>
      <c r="AT65" s="34" t="s">
        <v>306</v>
      </c>
    </row>
    <row r="66" spans="1:46" ht="12">
      <c r="A66" s="95" t="s">
        <v>244</v>
      </c>
      <c r="B66" s="118" t="s">
        <v>113</v>
      </c>
      <c r="C66" s="119"/>
      <c r="D66" s="10" t="e">
        <f>SUM(#REF!)</f>
        <v>#REF!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11">
        <v>1</v>
      </c>
      <c r="AP66" s="11">
        <v>1</v>
      </c>
      <c r="AQ66" s="11" t="s">
        <v>139</v>
      </c>
      <c r="AR66" s="11">
        <v>3</v>
      </c>
      <c r="AS66" s="11"/>
      <c r="AT66" s="33" t="s">
        <v>114</v>
      </c>
    </row>
    <row r="67" spans="1:46" ht="12.75" customHeight="1">
      <c r="A67" s="95" t="s">
        <v>245</v>
      </c>
      <c r="B67" s="124" t="s">
        <v>58</v>
      </c>
      <c r="C67" s="125"/>
      <c r="D67" s="10" t="e">
        <f>SUM(#REF!)</f>
        <v>#REF!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14">
        <v>2</v>
      </c>
      <c r="AP67" s="14">
        <v>1</v>
      </c>
      <c r="AQ67" s="14" t="s">
        <v>140</v>
      </c>
      <c r="AR67" s="14">
        <v>3</v>
      </c>
      <c r="AS67" s="14"/>
      <c r="AT67" s="34" t="s">
        <v>64</v>
      </c>
    </row>
    <row r="68" spans="1:47" s="30" customFormat="1" ht="12.75" customHeight="1">
      <c r="A68" s="96"/>
      <c r="B68" s="130" t="s">
        <v>182</v>
      </c>
      <c r="C68" s="131"/>
      <c r="D68" s="47" t="e">
        <f>SUM(D64:D67)</f>
        <v>#REF!</v>
      </c>
      <c r="E68" s="6">
        <f>SUM(E30)</f>
        <v>0</v>
      </c>
      <c r="F68" s="6">
        <f>SUM(F30)</f>
        <v>2</v>
      </c>
      <c r="G68" s="120">
        <f>SUM(H30)</f>
        <v>3</v>
      </c>
      <c r="H68" s="120"/>
      <c r="I68" s="6">
        <f>SUM(I31:I32)</f>
        <v>2</v>
      </c>
      <c r="J68" s="6">
        <f>SUM(J31:J32)</f>
        <v>3</v>
      </c>
      <c r="K68" s="120">
        <f>SUM(L31:L32)</f>
        <v>6</v>
      </c>
      <c r="L68" s="120"/>
      <c r="M68" s="6">
        <f>SUM(M33:M36)</f>
        <v>8</v>
      </c>
      <c r="N68" s="6">
        <f>SUM(N33:N36)</f>
        <v>8</v>
      </c>
      <c r="O68" s="120">
        <f>SUM(P33:P36)</f>
        <v>17</v>
      </c>
      <c r="P68" s="120"/>
      <c r="Q68" s="6">
        <f>SUM(Q37:Q39)</f>
        <v>6</v>
      </c>
      <c r="R68" s="6">
        <f>SUM(R37:R39)</f>
        <v>5</v>
      </c>
      <c r="S68" s="120">
        <f>SUM(T37:T39)</f>
        <v>13</v>
      </c>
      <c r="T68" s="120"/>
      <c r="U68" s="6">
        <f>SUM(U40:U44)</f>
        <v>11</v>
      </c>
      <c r="V68" s="6">
        <f>SUM(V40:V44)</f>
        <v>7</v>
      </c>
      <c r="W68" s="120">
        <f>SUM(X40:X44)</f>
        <v>19</v>
      </c>
      <c r="X68" s="120"/>
      <c r="Y68" s="6">
        <f>SUM(Y45:Y48)</f>
        <v>10</v>
      </c>
      <c r="Z68" s="6">
        <f>SUM(Z45:Z48)</f>
        <v>4</v>
      </c>
      <c r="AA68" s="120">
        <f>SUM(AB45:AB48)</f>
        <v>15</v>
      </c>
      <c r="AB68" s="120"/>
      <c r="AC68" s="6">
        <f>SUM(AC49:AC54)</f>
        <v>11</v>
      </c>
      <c r="AD68" s="6">
        <f>SUM(AD49:AD54)</f>
        <v>10</v>
      </c>
      <c r="AE68" s="120">
        <f>SUM(AF49:AF54)</f>
        <v>24</v>
      </c>
      <c r="AF68" s="120"/>
      <c r="AG68" s="6">
        <f>SUM(AG55:AG59)</f>
        <v>10</v>
      </c>
      <c r="AH68" s="6">
        <f>SUM(AH55:AH59)</f>
        <v>9</v>
      </c>
      <c r="AI68" s="120">
        <f>SUM(AJ55:AJ59)</f>
        <v>20</v>
      </c>
      <c r="AJ68" s="120"/>
      <c r="AK68" s="6">
        <f>SUM(AK60:AK63)</f>
        <v>8</v>
      </c>
      <c r="AL68" s="6">
        <f>SUM(AL60:AL63)</f>
        <v>7</v>
      </c>
      <c r="AM68" s="120">
        <f>SUM(AN60:AN63)</f>
        <v>16</v>
      </c>
      <c r="AN68" s="120"/>
      <c r="AO68" s="6">
        <f>SUM(AO64:AO67)</f>
        <v>6</v>
      </c>
      <c r="AP68" s="6">
        <f>SUM(AP64:AP67)</f>
        <v>4</v>
      </c>
      <c r="AQ68" s="120">
        <f>SUM(AR64:AR67)</f>
        <v>12</v>
      </c>
      <c r="AR68" s="120"/>
      <c r="AS68" s="6"/>
      <c r="AT68" s="48"/>
      <c r="AU68" s="29"/>
    </row>
    <row r="69" spans="1:46" ht="12.75" customHeight="1">
      <c r="A69" s="95" t="s">
        <v>247</v>
      </c>
      <c r="B69" s="124" t="s">
        <v>169</v>
      </c>
      <c r="C69" s="125"/>
      <c r="D69" s="10" t="e">
        <f>SUM(#REF!)</f>
        <v>#REF!</v>
      </c>
      <c r="E69" s="11">
        <v>2</v>
      </c>
      <c r="F69" s="11">
        <v>2</v>
      </c>
      <c r="G69" s="11" t="s">
        <v>139</v>
      </c>
      <c r="H69" s="11">
        <v>4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34" t="s">
        <v>168</v>
      </c>
    </row>
    <row r="70" spans="1:46" ht="12.75" customHeight="1">
      <c r="A70" s="95" t="s">
        <v>248</v>
      </c>
      <c r="B70" s="124" t="s">
        <v>170</v>
      </c>
      <c r="C70" s="125"/>
      <c r="D70" s="10" t="e">
        <f>SUM(#REF!)</f>
        <v>#REF!</v>
      </c>
      <c r="E70" s="68"/>
      <c r="F70" s="68"/>
      <c r="G70" s="68"/>
      <c r="H70" s="68"/>
      <c r="I70" s="11">
        <v>2</v>
      </c>
      <c r="J70" s="11">
        <v>2</v>
      </c>
      <c r="K70" s="11" t="s">
        <v>139</v>
      </c>
      <c r="L70" s="11">
        <v>4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34" t="s">
        <v>168</v>
      </c>
    </row>
    <row r="71" spans="1:46" ht="12.75" customHeight="1">
      <c r="A71" s="95" t="s">
        <v>249</v>
      </c>
      <c r="B71" s="124" t="s">
        <v>171</v>
      </c>
      <c r="C71" s="125"/>
      <c r="D71" s="10" t="e">
        <f>SUM(#REF!)</f>
        <v>#REF!</v>
      </c>
      <c r="E71" s="68"/>
      <c r="F71" s="68"/>
      <c r="G71" s="68"/>
      <c r="H71" s="68"/>
      <c r="I71" s="68"/>
      <c r="J71" s="68"/>
      <c r="K71" s="68"/>
      <c r="L71" s="68"/>
      <c r="M71" s="11">
        <v>2</v>
      </c>
      <c r="N71" s="11">
        <v>2</v>
      </c>
      <c r="O71" s="11" t="s">
        <v>139</v>
      </c>
      <c r="P71" s="11">
        <v>4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34" t="s">
        <v>168</v>
      </c>
    </row>
    <row r="72" spans="1:46" ht="12.75" customHeight="1">
      <c r="A72" s="95" t="s">
        <v>250</v>
      </c>
      <c r="B72" s="124" t="s">
        <v>172</v>
      </c>
      <c r="C72" s="125"/>
      <c r="D72" s="69" t="e">
        <f>S72*$E$8</f>
        <v>#VALUE!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14">
        <v>2</v>
      </c>
      <c r="R72" s="14">
        <v>2</v>
      </c>
      <c r="S72" s="14" t="s">
        <v>139</v>
      </c>
      <c r="T72" s="14">
        <v>4</v>
      </c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71" t="s">
        <v>168</v>
      </c>
    </row>
    <row r="73" spans="1:47" s="30" customFormat="1" ht="12.75" customHeight="1">
      <c r="A73" s="96"/>
      <c r="B73" s="182" t="s">
        <v>148</v>
      </c>
      <c r="C73" s="183"/>
      <c r="D73" s="47"/>
      <c r="E73" s="6">
        <f>SUM(E69:E72)</f>
        <v>2</v>
      </c>
      <c r="F73" s="6">
        <f>SUM(F69:F72)</f>
        <v>2</v>
      </c>
      <c r="G73" s="120">
        <v>4</v>
      </c>
      <c r="H73" s="120"/>
      <c r="I73" s="6">
        <v>2</v>
      </c>
      <c r="J73" s="6">
        <v>2</v>
      </c>
      <c r="K73" s="120">
        <v>4</v>
      </c>
      <c r="L73" s="120"/>
      <c r="M73" s="6">
        <v>2</v>
      </c>
      <c r="N73" s="6">
        <v>2</v>
      </c>
      <c r="O73" s="120">
        <v>4</v>
      </c>
      <c r="P73" s="120"/>
      <c r="Q73" s="6">
        <v>2</v>
      </c>
      <c r="R73" s="6">
        <v>2</v>
      </c>
      <c r="S73" s="120">
        <v>4</v>
      </c>
      <c r="T73" s="120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48"/>
      <c r="AU73" s="29"/>
    </row>
    <row r="74" spans="1:46" ht="12.75" customHeight="1">
      <c r="A74" s="95" t="s">
        <v>246</v>
      </c>
      <c r="B74" s="155" t="s">
        <v>100</v>
      </c>
      <c r="C74" s="156"/>
      <c r="D74" s="59" t="e">
        <f>SUM(#REF!)</f>
        <v>#REF!</v>
      </c>
      <c r="E74" s="72">
        <v>0</v>
      </c>
      <c r="F74" s="72">
        <v>2</v>
      </c>
      <c r="G74" s="72" t="s">
        <v>336</v>
      </c>
      <c r="H74" s="72">
        <v>1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66"/>
    </row>
    <row r="75" spans="1:46" ht="12.75" customHeight="1">
      <c r="A75" s="95" t="s">
        <v>246</v>
      </c>
      <c r="B75" s="124" t="s">
        <v>101</v>
      </c>
      <c r="C75" s="125"/>
      <c r="D75" s="10" t="e">
        <f>SUM(#REF!)</f>
        <v>#REF!</v>
      </c>
      <c r="E75" s="68"/>
      <c r="F75" s="68"/>
      <c r="G75" s="68"/>
      <c r="H75" s="68"/>
      <c r="I75" s="14">
        <v>0</v>
      </c>
      <c r="J75" s="14">
        <v>2</v>
      </c>
      <c r="K75" s="14" t="s">
        <v>336</v>
      </c>
      <c r="L75" s="14">
        <v>1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33"/>
    </row>
    <row r="76" spans="1:46" ht="11.25" customHeight="1">
      <c r="A76" s="95" t="s">
        <v>246</v>
      </c>
      <c r="B76" s="133" t="s">
        <v>102</v>
      </c>
      <c r="C76" s="134"/>
      <c r="D76" s="55" t="e">
        <f>SUM(#REF!)</f>
        <v>#REF!</v>
      </c>
      <c r="E76" s="70"/>
      <c r="F76" s="70"/>
      <c r="G76" s="70"/>
      <c r="H76" s="70"/>
      <c r="I76" s="70"/>
      <c r="J76" s="70"/>
      <c r="K76" s="70"/>
      <c r="L76" s="70"/>
      <c r="M76" s="14">
        <v>0</v>
      </c>
      <c r="N76" s="14">
        <v>2</v>
      </c>
      <c r="O76" s="14" t="s">
        <v>336</v>
      </c>
      <c r="P76" s="14">
        <v>1</v>
      </c>
      <c r="Q76" s="28"/>
      <c r="R76" s="28"/>
      <c r="S76" s="28"/>
      <c r="T76" s="28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71"/>
    </row>
    <row r="77" spans="1:47" s="30" customFormat="1" ht="12.75" customHeight="1">
      <c r="A77" s="96"/>
      <c r="B77" s="182" t="s">
        <v>142</v>
      </c>
      <c r="C77" s="183"/>
      <c r="D77" s="47"/>
      <c r="E77" s="6">
        <v>0</v>
      </c>
      <c r="F77" s="6">
        <v>2</v>
      </c>
      <c r="G77" s="6"/>
      <c r="H77" s="6"/>
      <c r="I77" s="6">
        <v>0</v>
      </c>
      <c r="J77" s="6">
        <v>2</v>
      </c>
      <c r="K77" s="6"/>
      <c r="L77" s="6"/>
      <c r="M77" s="6">
        <v>0</v>
      </c>
      <c r="N77" s="6">
        <v>2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48"/>
      <c r="AU77" s="29"/>
    </row>
    <row r="78" spans="1:46" ht="12">
      <c r="A78" s="95" t="s">
        <v>251</v>
      </c>
      <c r="B78" s="127" t="s">
        <v>107</v>
      </c>
      <c r="C78" s="128"/>
      <c r="D78" s="59" t="e">
        <f>SUM(#REF!)</f>
        <v>#REF!</v>
      </c>
      <c r="E78" s="72">
        <v>0</v>
      </c>
      <c r="F78" s="72">
        <v>40</v>
      </c>
      <c r="G78" s="72" t="s">
        <v>139</v>
      </c>
      <c r="H78" s="72">
        <v>1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60" t="s">
        <v>96</v>
      </c>
    </row>
    <row r="79" spans="1:46" ht="12">
      <c r="A79" s="95" t="s">
        <v>252</v>
      </c>
      <c r="B79" s="127" t="s">
        <v>108</v>
      </c>
      <c r="C79" s="128"/>
      <c r="D79" s="10" t="e">
        <f>SUM(#REF!)</f>
        <v>#REF!</v>
      </c>
      <c r="E79" s="68"/>
      <c r="F79" s="68"/>
      <c r="G79" s="68"/>
      <c r="H79" s="68"/>
      <c r="I79" s="14">
        <v>0</v>
      </c>
      <c r="J79" s="14">
        <v>40</v>
      </c>
      <c r="K79" s="14" t="s">
        <v>139</v>
      </c>
      <c r="L79" s="14">
        <v>1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33" t="s">
        <v>96</v>
      </c>
    </row>
    <row r="80" spans="1:46" ht="12">
      <c r="A80" s="95" t="s">
        <v>253</v>
      </c>
      <c r="B80" s="127" t="s">
        <v>109</v>
      </c>
      <c r="C80" s="128"/>
      <c r="D80" s="10" t="e">
        <f>SUM(#REF!)</f>
        <v>#REF!</v>
      </c>
      <c r="E80" s="68"/>
      <c r="F80" s="68"/>
      <c r="G80" s="68"/>
      <c r="H80" s="68"/>
      <c r="I80" s="68"/>
      <c r="J80" s="68"/>
      <c r="K80" s="68"/>
      <c r="L80" s="68"/>
      <c r="M80" s="14">
        <v>0</v>
      </c>
      <c r="N80" s="14">
        <v>40</v>
      </c>
      <c r="O80" s="14" t="s">
        <v>139</v>
      </c>
      <c r="P80" s="14">
        <v>1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33" t="s">
        <v>308</v>
      </c>
    </row>
    <row r="81" spans="1:46" ht="13.5" customHeight="1">
      <c r="A81" s="95" t="s">
        <v>254</v>
      </c>
      <c r="B81" s="127" t="s">
        <v>110</v>
      </c>
      <c r="C81" s="128"/>
      <c r="D81" s="10" t="e">
        <f>SUM(#REF!)</f>
        <v>#REF!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11">
        <v>0</v>
      </c>
      <c r="R81" s="11">
        <v>40</v>
      </c>
      <c r="S81" s="11" t="s">
        <v>139</v>
      </c>
      <c r="T81" s="11">
        <v>1</v>
      </c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33" t="s">
        <v>308</v>
      </c>
    </row>
    <row r="82" spans="1:46" ht="12.75" customHeight="1">
      <c r="A82" s="95" t="s">
        <v>299</v>
      </c>
      <c r="B82" s="118" t="s">
        <v>186</v>
      </c>
      <c r="C82" s="119"/>
      <c r="D82" s="10" t="e">
        <f>SUM(#REF!)</f>
        <v>#REF!</v>
      </c>
      <c r="E82" s="68"/>
      <c r="F82" s="68"/>
      <c r="G82" s="68"/>
      <c r="H82" s="68"/>
      <c r="I82" s="14">
        <v>0</v>
      </c>
      <c r="J82" s="14">
        <v>80</v>
      </c>
      <c r="K82" s="14" t="s">
        <v>139</v>
      </c>
      <c r="L82" s="14">
        <v>2</v>
      </c>
      <c r="M82" s="68"/>
      <c r="N82" s="68"/>
      <c r="O82" s="68"/>
      <c r="P82" s="68"/>
      <c r="Q82" s="28"/>
      <c r="R82" s="28"/>
      <c r="S82" s="28"/>
      <c r="T82" s="28"/>
      <c r="U82" s="28"/>
      <c r="V82" s="28"/>
      <c r="W82" s="28"/>
      <c r="X82" s="28"/>
      <c r="Y82" s="58"/>
      <c r="Z82" s="58"/>
      <c r="AA82" s="58"/>
      <c r="AB82" s="5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33" t="s">
        <v>40</v>
      </c>
    </row>
    <row r="83" spans="1:46" ht="12.75" customHeight="1">
      <c r="A83" s="95" t="s">
        <v>300</v>
      </c>
      <c r="B83" s="118" t="s">
        <v>185</v>
      </c>
      <c r="C83" s="119"/>
      <c r="D83" s="10" t="e">
        <f>SUM(#REF!)</f>
        <v>#REF!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14">
        <v>0</v>
      </c>
      <c r="R83" s="14">
        <v>80</v>
      </c>
      <c r="S83" s="14" t="s">
        <v>139</v>
      </c>
      <c r="T83" s="14">
        <v>2</v>
      </c>
      <c r="U83" s="28"/>
      <c r="V83" s="28"/>
      <c r="W83" s="28"/>
      <c r="X83" s="28"/>
      <c r="Y83" s="58"/>
      <c r="Z83" s="58"/>
      <c r="AA83" s="58"/>
      <c r="AB83" s="5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33" t="s">
        <v>40</v>
      </c>
    </row>
    <row r="84" spans="1:46" ht="12">
      <c r="A84" s="95" t="s">
        <v>301</v>
      </c>
      <c r="B84" s="118" t="s">
        <v>184</v>
      </c>
      <c r="C84" s="119"/>
      <c r="D84" s="10" t="e">
        <f>SUM(#REF!)</f>
        <v>#REF!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14">
        <v>0</v>
      </c>
      <c r="Z84" s="14">
        <v>160</v>
      </c>
      <c r="AA84" s="14" t="s">
        <v>139</v>
      </c>
      <c r="AB84" s="14">
        <v>4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33" t="s">
        <v>40</v>
      </c>
    </row>
    <row r="85" spans="1:46" ht="12">
      <c r="A85" s="95" t="s">
        <v>302</v>
      </c>
      <c r="B85" s="135" t="s">
        <v>183</v>
      </c>
      <c r="C85" s="136"/>
      <c r="D85" s="55" t="e">
        <f>SUM(#REF!)</f>
        <v>#REF!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14">
        <v>0</v>
      </c>
      <c r="AH85" s="14">
        <v>160</v>
      </c>
      <c r="AI85" s="14" t="s">
        <v>139</v>
      </c>
      <c r="AJ85" s="14">
        <v>4</v>
      </c>
      <c r="AK85" s="28"/>
      <c r="AL85" s="28"/>
      <c r="AM85" s="28"/>
      <c r="AN85" s="28"/>
      <c r="AO85" s="28"/>
      <c r="AP85" s="28"/>
      <c r="AQ85" s="28"/>
      <c r="AR85" s="28"/>
      <c r="AS85" s="28"/>
      <c r="AT85" s="33" t="s">
        <v>40</v>
      </c>
    </row>
    <row r="86" spans="1:47" s="30" customFormat="1" ht="12.75" customHeight="1">
      <c r="A86" s="96"/>
      <c r="B86" s="123" t="s">
        <v>141</v>
      </c>
      <c r="C86" s="123"/>
      <c r="D86" s="123"/>
      <c r="E86" s="6">
        <f>SUM(E78)</f>
        <v>0</v>
      </c>
      <c r="F86" s="6">
        <f>SUM(F78)</f>
        <v>40</v>
      </c>
      <c r="G86" s="120">
        <f>SUM(H78)</f>
        <v>1</v>
      </c>
      <c r="H86" s="120"/>
      <c r="I86" s="6">
        <f>SUM(I82,I79)</f>
        <v>0</v>
      </c>
      <c r="J86" s="6">
        <f>SUM(J82,J79)</f>
        <v>120</v>
      </c>
      <c r="K86" s="120">
        <f>SUM(L79,L82)</f>
        <v>3</v>
      </c>
      <c r="L86" s="120"/>
      <c r="M86" s="6">
        <f>SUM(M80)</f>
        <v>0</v>
      </c>
      <c r="N86" s="6">
        <f>SUM(N80)</f>
        <v>40</v>
      </c>
      <c r="O86" s="120">
        <f>SUM(P80)</f>
        <v>1</v>
      </c>
      <c r="P86" s="120"/>
      <c r="Q86" s="6">
        <f>SUM(Q83,Q81)</f>
        <v>0</v>
      </c>
      <c r="R86" s="6">
        <f>SUM(R83,R81)</f>
        <v>120</v>
      </c>
      <c r="S86" s="120">
        <f>SUM(T81,T83)</f>
        <v>3</v>
      </c>
      <c r="T86" s="120"/>
      <c r="U86" s="6"/>
      <c r="V86" s="6"/>
      <c r="W86" s="6"/>
      <c r="X86" s="6"/>
      <c r="Y86" s="6">
        <f>SUM(Y84)</f>
        <v>0</v>
      </c>
      <c r="Z86" s="6">
        <f>SUM(Z84)</f>
        <v>160</v>
      </c>
      <c r="AA86" s="120">
        <f>SUM(AB84)</f>
        <v>4</v>
      </c>
      <c r="AB86" s="120"/>
      <c r="AC86" s="6"/>
      <c r="AD86" s="6"/>
      <c r="AE86" s="6"/>
      <c r="AF86" s="6"/>
      <c r="AG86" s="6">
        <f>SUM(AG85)</f>
        <v>0</v>
      </c>
      <c r="AH86" s="6">
        <f>SUM(AH85)</f>
        <v>160</v>
      </c>
      <c r="AI86" s="120">
        <f>SUM(AJ85)</f>
        <v>4</v>
      </c>
      <c r="AJ86" s="120"/>
      <c r="AK86" s="6"/>
      <c r="AL86" s="6"/>
      <c r="AM86" s="6"/>
      <c r="AN86" s="6"/>
      <c r="AO86" s="6"/>
      <c r="AP86" s="6"/>
      <c r="AQ86" s="6"/>
      <c r="AR86" s="6"/>
      <c r="AS86" s="6"/>
      <c r="AT86" s="48"/>
      <c r="AU86" s="29"/>
    </row>
    <row r="87" spans="1:46" ht="12" customHeight="1">
      <c r="A87" s="95"/>
      <c r="B87" s="143" t="s">
        <v>30</v>
      </c>
      <c r="C87" s="144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22"/>
      <c r="AQ87" s="22"/>
      <c r="AR87" s="22"/>
      <c r="AS87" s="22"/>
      <c r="AT87" s="35"/>
    </row>
    <row r="88" spans="1:46" ht="12" customHeight="1">
      <c r="A88" s="95"/>
      <c r="B88" s="78"/>
      <c r="C88" s="145" t="s">
        <v>173</v>
      </c>
      <c r="D88" s="143"/>
      <c r="E88" s="144"/>
      <c r="F88" s="5"/>
      <c r="G88" s="5"/>
      <c r="H88" s="5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22"/>
      <c r="AQ88" s="22"/>
      <c r="AR88" s="22"/>
      <c r="AS88" s="22"/>
      <c r="AT88" s="35"/>
    </row>
    <row r="89" spans="1:48" ht="12.75">
      <c r="A89" s="95"/>
      <c r="B89" s="80"/>
      <c r="C89" s="15" t="s">
        <v>20</v>
      </c>
      <c r="D89" s="1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52"/>
      <c r="AS89" s="52"/>
      <c r="AT89" s="35"/>
      <c r="AV89" s="36"/>
    </row>
    <row r="90" spans="1:48" ht="12.75">
      <c r="A90" s="95" t="s">
        <v>255</v>
      </c>
      <c r="B90" s="80"/>
      <c r="C90" s="100" t="s">
        <v>66</v>
      </c>
      <c r="D90" s="11">
        <v>90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11">
        <v>1</v>
      </c>
      <c r="Z90" s="11">
        <v>2</v>
      </c>
      <c r="AA90" s="11" t="s">
        <v>139</v>
      </c>
      <c r="AB90" s="11">
        <v>4</v>
      </c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35" t="s">
        <v>307</v>
      </c>
      <c r="AV90" s="36"/>
    </row>
    <row r="91" spans="1:48" ht="12.75">
      <c r="A91" s="95" t="s">
        <v>256</v>
      </c>
      <c r="B91" s="80"/>
      <c r="C91" s="100" t="s">
        <v>54</v>
      </c>
      <c r="D91" s="11">
        <v>60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74"/>
      <c r="Z91" s="74"/>
      <c r="AA91" s="74"/>
      <c r="AB91" s="74"/>
      <c r="AC91" s="11">
        <v>1</v>
      </c>
      <c r="AD91" s="11">
        <v>1</v>
      </c>
      <c r="AE91" s="11" t="s">
        <v>139</v>
      </c>
      <c r="AF91" s="11">
        <v>3</v>
      </c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35" t="s">
        <v>74</v>
      </c>
      <c r="AV91" s="36"/>
    </row>
    <row r="92" spans="1:48" ht="12.75">
      <c r="A92" s="95" t="s">
        <v>257</v>
      </c>
      <c r="B92" s="80"/>
      <c r="C92" s="100" t="s">
        <v>68</v>
      </c>
      <c r="D92" s="11">
        <v>90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11">
        <v>2</v>
      </c>
      <c r="AD92" s="11">
        <v>1</v>
      </c>
      <c r="AE92" s="11" t="s">
        <v>139</v>
      </c>
      <c r="AF92" s="11">
        <v>4</v>
      </c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35" t="s">
        <v>111</v>
      </c>
      <c r="AV92" s="36"/>
    </row>
    <row r="93" spans="1:48" ht="12.75">
      <c r="A93" s="95" t="s">
        <v>258</v>
      </c>
      <c r="B93" s="80"/>
      <c r="C93" s="100" t="s">
        <v>70</v>
      </c>
      <c r="D93" s="11">
        <v>60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74"/>
      <c r="AD93" s="74"/>
      <c r="AE93" s="74"/>
      <c r="AF93" s="74"/>
      <c r="AG93" s="11">
        <v>1</v>
      </c>
      <c r="AH93" s="11">
        <v>1</v>
      </c>
      <c r="AI93" s="11" t="s">
        <v>139</v>
      </c>
      <c r="AJ93" s="11">
        <v>3</v>
      </c>
      <c r="AK93" s="28"/>
      <c r="AL93" s="28"/>
      <c r="AM93" s="28"/>
      <c r="AN93" s="28"/>
      <c r="AO93" s="28"/>
      <c r="AP93" s="28"/>
      <c r="AQ93" s="28"/>
      <c r="AR93" s="28"/>
      <c r="AS93" s="28"/>
      <c r="AT93" s="35" t="s">
        <v>74</v>
      </c>
      <c r="AV93" s="36"/>
    </row>
    <row r="94" spans="1:48" ht="12.75">
      <c r="A94" s="95" t="s">
        <v>259</v>
      </c>
      <c r="B94" s="80"/>
      <c r="C94" s="100" t="s">
        <v>67</v>
      </c>
      <c r="D94" s="11">
        <v>90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74"/>
      <c r="AH94" s="74"/>
      <c r="AI94" s="74"/>
      <c r="AJ94" s="74"/>
      <c r="AK94" s="11">
        <v>2</v>
      </c>
      <c r="AL94" s="11">
        <v>1</v>
      </c>
      <c r="AM94" s="11" t="s">
        <v>139</v>
      </c>
      <c r="AN94" s="11">
        <v>3</v>
      </c>
      <c r="AO94" s="28"/>
      <c r="AP94" s="28"/>
      <c r="AQ94" s="28"/>
      <c r="AR94" s="28"/>
      <c r="AS94" s="28"/>
      <c r="AT94" s="35" t="s">
        <v>33</v>
      </c>
      <c r="AV94" s="36"/>
    </row>
    <row r="95" spans="1:48" ht="12.75">
      <c r="A95" s="95" t="s">
        <v>260</v>
      </c>
      <c r="B95" s="80"/>
      <c r="C95" s="100" t="s">
        <v>71</v>
      </c>
      <c r="D95" s="11">
        <v>90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11">
        <v>1</v>
      </c>
      <c r="AL95" s="11">
        <v>2</v>
      </c>
      <c r="AM95" s="11" t="s">
        <v>139</v>
      </c>
      <c r="AN95" s="11">
        <v>3</v>
      </c>
      <c r="AO95" s="28"/>
      <c r="AP95" s="28"/>
      <c r="AQ95" s="28"/>
      <c r="AR95" s="28"/>
      <c r="AS95" s="28"/>
      <c r="AT95" s="35" t="s">
        <v>36</v>
      </c>
      <c r="AV95" s="36"/>
    </row>
    <row r="96" spans="1:48" ht="15" customHeight="1">
      <c r="A96" s="95" t="s">
        <v>261</v>
      </c>
      <c r="B96" s="80"/>
      <c r="C96" s="100" t="s">
        <v>69</v>
      </c>
      <c r="D96" s="11">
        <v>90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11">
        <v>2</v>
      </c>
      <c r="AP96" s="11">
        <v>1</v>
      </c>
      <c r="AQ96" s="11" t="s">
        <v>139</v>
      </c>
      <c r="AR96" s="22">
        <v>3</v>
      </c>
      <c r="AS96" s="22"/>
      <c r="AT96" s="35" t="s">
        <v>112</v>
      </c>
      <c r="AV96" s="36"/>
    </row>
    <row r="97" spans="1:46" ht="12">
      <c r="A97" s="95" t="s">
        <v>262</v>
      </c>
      <c r="B97" s="80"/>
      <c r="C97" s="100" t="s">
        <v>72</v>
      </c>
      <c r="D97" s="11">
        <v>90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14">
        <v>2</v>
      </c>
      <c r="AP97" s="14">
        <v>1</v>
      </c>
      <c r="AQ97" s="14" t="s">
        <v>139</v>
      </c>
      <c r="AR97" s="32">
        <v>3</v>
      </c>
      <c r="AS97" s="32"/>
      <c r="AT97" s="35" t="s">
        <v>73</v>
      </c>
    </row>
    <row r="98" spans="1:47" s="30" customFormat="1" ht="12" customHeight="1">
      <c r="A98" s="96"/>
      <c r="B98" s="146" t="s">
        <v>123</v>
      </c>
      <c r="C98" s="147"/>
      <c r="D98" s="5">
        <v>990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>
        <f>SUM(Y90:Y97)</f>
        <v>1</v>
      </c>
      <c r="Z98" s="6">
        <f>SUM(Z90:Z97)</f>
        <v>2</v>
      </c>
      <c r="AA98" s="162">
        <v>4</v>
      </c>
      <c r="AB98" s="164"/>
      <c r="AC98" s="6">
        <f>SUM(AC91:AC97)</f>
        <v>3</v>
      </c>
      <c r="AD98" s="6">
        <f>SUM(AD91:AD97)</f>
        <v>2</v>
      </c>
      <c r="AE98" s="162">
        <v>7</v>
      </c>
      <c r="AF98" s="164"/>
      <c r="AG98" s="6">
        <f>SUM(AG93:AG97)</f>
        <v>1</v>
      </c>
      <c r="AH98" s="6">
        <f>SUM(AH93:AH97)</f>
        <v>1</v>
      </c>
      <c r="AI98" s="162">
        <v>3</v>
      </c>
      <c r="AJ98" s="164"/>
      <c r="AK98" s="6">
        <f>SUM(AK94:AK97)</f>
        <v>3</v>
      </c>
      <c r="AL98" s="6">
        <f>SUM(AL94:AL97)</f>
        <v>3</v>
      </c>
      <c r="AM98" s="162">
        <v>6</v>
      </c>
      <c r="AN98" s="164"/>
      <c r="AO98" s="6">
        <f>SUM(AO96:AO97)</f>
        <v>4</v>
      </c>
      <c r="AP98" s="6">
        <f>SUM(AP96:AP97)</f>
        <v>2</v>
      </c>
      <c r="AQ98" s="162">
        <v>6</v>
      </c>
      <c r="AR98" s="164"/>
      <c r="AS98" s="5"/>
      <c r="AT98" s="49"/>
      <c r="AU98" s="29"/>
    </row>
    <row r="99" spans="1:47" s="30" customFormat="1" ht="12" customHeight="1">
      <c r="A99" s="96"/>
      <c r="B99" s="50"/>
      <c r="C99" s="65" t="s">
        <v>18</v>
      </c>
      <c r="D99" s="5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49"/>
      <c r="AU99" s="29"/>
    </row>
    <row r="100" spans="1:47" s="30" customFormat="1" ht="12" customHeight="1">
      <c r="A100" s="95" t="s">
        <v>264</v>
      </c>
      <c r="B100" s="50"/>
      <c r="C100" s="100" t="s">
        <v>143</v>
      </c>
      <c r="D100" s="5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72">
        <v>2</v>
      </c>
      <c r="V100" s="72">
        <v>0</v>
      </c>
      <c r="W100" s="72" t="s">
        <v>139</v>
      </c>
      <c r="X100" s="72">
        <v>3</v>
      </c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35" t="s">
        <v>34</v>
      </c>
      <c r="AU100" s="29"/>
    </row>
    <row r="101" spans="1:47" s="30" customFormat="1" ht="12" customHeight="1">
      <c r="A101" s="95" t="s">
        <v>265</v>
      </c>
      <c r="B101" s="50"/>
      <c r="C101" s="100" t="s">
        <v>144</v>
      </c>
      <c r="D101" s="5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24"/>
      <c r="AC101" s="11">
        <v>0</v>
      </c>
      <c r="AD101" s="11">
        <v>2</v>
      </c>
      <c r="AE101" s="11" t="s">
        <v>139</v>
      </c>
      <c r="AF101" s="11">
        <v>3</v>
      </c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35" t="s">
        <v>34</v>
      </c>
      <c r="AU101" s="29"/>
    </row>
    <row r="102" spans="1:47" s="30" customFormat="1" ht="12" customHeight="1">
      <c r="A102" s="95" t="s">
        <v>266</v>
      </c>
      <c r="B102" s="50"/>
      <c r="C102" s="100" t="s">
        <v>145</v>
      </c>
      <c r="D102" s="5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24"/>
      <c r="AC102" s="11">
        <v>1</v>
      </c>
      <c r="AD102" s="11">
        <v>2</v>
      </c>
      <c r="AE102" s="11" t="s">
        <v>139</v>
      </c>
      <c r="AF102" s="11">
        <v>3</v>
      </c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35" t="s">
        <v>111</v>
      </c>
      <c r="AU102" s="29"/>
    </row>
    <row r="103" spans="1:47" s="30" customFormat="1" ht="12" customHeight="1">
      <c r="A103" s="95" t="s">
        <v>267</v>
      </c>
      <c r="B103" s="50"/>
      <c r="C103" s="100" t="s">
        <v>146</v>
      </c>
      <c r="D103" s="5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24"/>
      <c r="AC103" s="11">
        <v>1</v>
      </c>
      <c r="AD103" s="11">
        <v>1</v>
      </c>
      <c r="AE103" s="11" t="s">
        <v>139</v>
      </c>
      <c r="AF103" s="11">
        <v>3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35" t="s">
        <v>74</v>
      </c>
      <c r="AU103" s="29"/>
    </row>
    <row r="104" spans="1:46" ht="27.75" customHeight="1">
      <c r="A104" s="95" t="s">
        <v>263</v>
      </c>
      <c r="B104" s="80"/>
      <c r="C104" s="100" t="s">
        <v>147</v>
      </c>
      <c r="D104" s="11"/>
      <c r="E104" s="22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24"/>
      <c r="AK104" s="11">
        <v>2</v>
      </c>
      <c r="AL104" s="11">
        <v>0</v>
      </c>
      <c r="AM104" s="11" t="s">
        <v>139</v>
      </c>
      <c r="AN104" s="11">
        <v>3</v>
      </c>
      <c r="AO104" s="11"/>
      <c r="AP104" s="11"/>
      <c r="AQ104" s="11"/>
      <c r="AR104" s="22"/>
      <c r="AS104" s="22"/>
      <c r="AT104" s="35" t="s">
        <v>38</v>
      </c>
    </row>
    <row r="105" spans="1:46" ht="12" customHeight="1">
      <c r="A105" s="95"/>
      <c r="B105" s="80"/>
      <c r="C105" s="27" t="s">
        <v>174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22"/>
      <c r="AS105" s="22"/>
      <c r="AT105" s="35"/>
    </row>
    <row r="106" spans="1:46" ht="12" customHeight="1">
      <c r="A106" s="95"/>
      <c r="B106" s="80"/>
      <c r="C106" s="26" t="s">
        <v>20</v>
      </c>
      <c r="D106" s="11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35"/>
    </row>
    <row r="107" spans="1:46" ht="12" customHeight="1">
      <c r="A107" s="95" t="s">
        <v>268</v>
      </c>
      <c r="B107" s="80"/>
      <c r="C107" s="101" t="s">
        <v>75</v>
      </c>
      <c r="D107" s="11">
        <v>90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11">
        <v>2</v>
      </c>
      <c r="V107" s="11">
        <v>1</v>
      </c>
      <c r="W107" s="11" t="s">
        <v>139</v>
      </c>
      <c r="X107" s="11">
        <v>3</v>
      </c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35" t="s">
        <v>62</v>
      </c>
    </row>
    <row r="108" spans="1:46" ht="12" customHeight="1">
      <c r="A108" s="95" t="s">
        <v>269</v>
      </c>
      <c r="B108" s="80"/>
      <c r="C108" s="101" t="s">
        <v>85</v>
      </c>
      <c r="D108" s="11">
        <v>60</v>
      </c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14">
        <v>2</v>
      </c>
      <c r="V108" s="14">
        <v>0</v>
      </c>
      <c r="W108" s="14" t="s">
        <v>139</v>
      </c>
      <c r="X108" s="14">
        <v>3</v>
      </c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35" t="s">
        <v>44</v>
      </c>
    </row>
    <row r="109" spans="1:46" ht="12" customHeight="1">
      <c r="A109" s="95" t="s">
        <v>270</v>
      </c>
      <c r="B109" s="80"/>
      <c r="C109" s="101" t="s">
        <v>78</v>
      </c>
      <c r="D109" s="11">
        <v>90</v>
      </c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11">
        <v>2</v>
      </c>
      <c r="AD109" s="11">
        <v>1</v>
      </c>
      <c r="AE109" s="11" t="s">
        <v>139</v>
      </c>
      <c r="AF109" s="11">
        <v>3</v>
      </c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35" t="s">
        <v>87</v>
      </c>
    </row>
    <row r="110" spans="1:46" ht="12" customHeight="1">
      <c r="A110" s="95" t="s">
        <v>271</v>
      </c>
      <c r="B110" s="80"/>
      <c r="C110" s="101" t="s">
        <v>79</v>
      </c>
      <c r="D110" s="11">
        <v>90</v>
      </c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14">
        <v>2</v>
      </c>
      <c r="AD110" s="14">
        <v>1</v>
      </c>
      <c r="AE110" s="14" t="s">
        <v>139</v>
      </c>
      <c r="AF110" s="14">
        <v>3</v>
      </c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35" t="s">
        <v>44</v>
      </c>
    </row>
    <row r="111" spans="1:46" ht="12" customHeight="1">
      <c r="A111" s="95" t="s">
        <v>272</v>
      </c>
      <c r="B111" s="80"/>
      <c r="C111" s="101" t="s">
        <v>80</v>
      </c>
      <c r="D111" s="11">
        <v>120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14">
        <v>2</v>
      </c>
      <c r="AH111" s="14">
        <v>2</v>
      </c>
      <c r="AI111" s="14" t="s">
        <v>139</v>
      </c>
      <c r="AJ111" s="14">
        <v>3</v>
      </c>
      <c r="AK111" s="28"/>
      <c r="AL111" s="28"/>
      <c r="AM111" s="28"/>
      <c r="AN111" s="28"/>
      <c r="AO111" s="28"/>
      <c r="AP111" s="28"/>
      <c r="AQ111" s="28"/>
      <c r="AR111" s="28"/>
      <c r="AS111" s="28"/>
      <c r="AT111" s="35" t="s">
        <v>86</v>
      </c>
    </row>
    <row r="112" spans="1:46" ht="12" customHeight="1">
      <c r="A112" s="95" t="s">
        <v>273</v>
      </c>
      <c r="B112" s="80"/>
      <c r="C112" s="101" t="s">
        <v>81</v>
      </c>
      <c r="D112" s="11">
        <v>90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14">
        <v>2</v>
      </c>
      <c r="AL112" s="14">
        <v>2</v>
      </c>
      <c r="AM112" s="14" t="s">
        <v>139</v>
      </c>
      <c r="AN112" s="14">
        <v>4</v>
      </c>
      <c r="AO112" s="28"/>
      <c r="AP112" s="28"/>
      <c r="AQ112" s="28"/>
      <c r="AR112" s="28"/>
      <c r="AS112" s="28"/>
      <c r="AT112" s="35" t="s">
        <v>62</v>
      </c>
    </row>
    <row r="113" spans="1:46" ht="12" customHeight="1">
      <c r="A113" s="95" t="s">
        <v>274</v>
      </c>
      <c r="B113" s="80"/>
      <c r="C113" s="101" t="s">
        <v>83</v>
      </c>
      <c r="D113" s="11">
        <v>90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11">
        <v>2</v>
      </c>
      <c r="AP113" s="11">
        <v>1</v>
      </c>
      <c r="AQ113" s="11" t="s">
        <v>139</v>
      </c>
      <c r="AR113" s="11">
        <v>4</v>
      </c>
      <c r="AS113" s="11"/>
      <c r="AT113" s="35" t="s">
        <v>86</v>
      </c>
    </row>
    <row r="114" spans="1:46" ht="12" customHeight="1">
      <c r="A114" s="95" t="s">
        <v>275</v>
      </c>
      <c r="B114" s="80"/>
      <c r="C114" s="101" t="s">
        <v>84</v>
      </c>
      <c r="D114" s="11">
        <v>60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14">
        <v>2</v>
      </c>
      <c r="AP114" s="14">
        <v>0</v>
      </c>
      <c r="AQ114" s="14" t="s">
        <v>139</v>
      </c>
      <c r="AR114" s="14">
        <v>3</v>
      </c>
      <c r="AS114" s="14"/>
      <c r="AT114" s="35" t="s">
        <v>62</v>
      </c>
    </row>
    <row r="115" spans="1:47" s="30" customFormat="1" ht="12" customHeight="1">
      <c r="A115" s="96"/>
      <c r="B115" s="146" t="s">
        <v>123</v>
      </c>
      <c r="C115" s="147"/>
      <c r="D115" s="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>
        <f>SUM(U107:U108)</f>
        <v>4</v>
      </c>
      <c r="V115" s="6">
        <f>SUM(V107:V108)</f>
        <v>1</v>
      </c>
      <c r="W115" s="120">
        <f>SUM(X107:X108)</f>
        <v>6</v>
      </c>
      <c r="X115" s="120"/>
      <c r="Y115" s="6"/>
      <c r="Z115" s="6"/>
      <c r="AA115" s="6"/>
      <c r="AB115" s="6"/>
      <c r="AC115" s="6">
        <f>SUM(AC109:AC110)</f>
        <v>4</v>
      </c>
      <c r="AD115" s="6">
        <f>SUM(AD109:AD110)</f>
        <v>2</v>
      </c>
      <c r="AE115" s="120">
        <f>SUM(AF109:AF110)</f>
        <v>6</v>
      </c>
      <c r="AF115" s="120"/>
      <c r="AG115" s="6">
        <f>SUM(AG111)</f>
        <v>2</v>
      </c>
      <c r="AH115" s="6">
        <f>SUM(AH111)</f>
        <v>2</v>
      </c>
      <c r="AI115" s="120">
        <f>SUM(AJ111)</f>
        <v>3</v>
      </c>
      <c r="AJ115" s="120"/>
      <c r="AK115" s="6">
        <f>SUM(AK112)</f>
        <v>2</v>
      </c>
      <c r="AL115" s="6">
        <f>SUM(AL112)</f>
        <v>2</v>
      </c>
      <c r="AM115" s="120">
        <f>SUM(AN112)</f>
        <v>4</v>
      </c>
      <c r="AN115" s="120"/>
      <c r="AO115" s="6">
        <f>SUM(AO113:AO114)</f>
        <v>4</v>
      </c>
      <c r="AP115" s="6">
        <f>SUM(AP113:AP114)</f>
        <v>1</v>
      </c>
      <c r="AQ115" s="120">
        <f>SUM(AR113:AR114)</f>
        <v>7</v>
      </c>
      <c r="AR115" s="120"/>
      <c r="AS115" s="6"/>
      <c r="AT115" s="49"/>
      <c r="AU115" s="29"/>
    </row>
    <row r="116" spans="1:47" s="30" customFormat="1" ht="12" customHeight="1">
      <c r="A116" s="96"/>
      <c r="B116" s="50"/>
      <c r="C116" s="65" t="s">
        <v>18</v>
      </c>
      <c r="D116" s="5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49"/>
      <c r="AU116" s="29"/>
    </row>
    <row r="117" spans="1:46" ht="12" customHeight="1">
      <c r="A117" s="95" t="s">
        <v>276</v>
      </c>
      <c r="B117" s="80"/>
      <c r="C117" s="101" t="s">
        <v>77</v>
      </c>
      <c r="D117" s="11">
        <v>60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12">
        <v>2</v>
      </c>
      <c r="Z117" s="12">
        <v>0</v>
      </c>
      <c r="AA117" s="12" t="s">
        <v>139</v>
      </c>
      <c r="AB117" s="12">
        <v>3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35" t="s">
        <v>86</v>
      </c>
    </row>
    <row r="118" spans="1:46" ht="12.75" customHeight="1">
      <c r="A118" s="95" t="s">
        <v>277</v>
      </c>
      <c r="B118" s="80"/>
      <c r="C118" s="101" t="s">
        <v>76</v>
      </c>
      <c r="D118" s="11">
        <v>90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14">
        <v>2</v>
      </c>
      <c r="Z118" s="14">
        <v>1</v>
      </c>
      <c r="AA118" s="14" t="s">
        <v>139</v>
      </c>
      <c r="AB118" s="14">
        <v>4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35" t="s">
        <v>88</v>
      </c>
    </row>
    <row r="119" spans="1:46" ht="12" customHeight="1">
      <c r="A119" s="95" t="s">
        <v>278</v>
      </c>
      <c r="B119" s="80"/>
      <c r="C119" s="101" t="s">
        <v>82</v>
      </c>
      <c r="D119" s="11">
        <v>60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11">
        <v>2</v>
      </c>
      <c r="AL119" s="11">
        <v>0</v>
      </c>
      <c r="AM119" s="11" t="s">
        <v>139</v>
      </c>
      <c r="AN119" s="11">
        <v>3</v>
      </c>
      <c r="AO119" s="28"/>
      <c r="AP119" s="28"/>
      <c r="AQ119" s="28"/>
      <c r="AR119" s="28"/>
      <c r="AS119" s="28"/>
      <c r="AT119" s="35" t="s">
        <v>64</v>
      </c>
    </row>
    <row r="120" spans="1:46" ht="12" customHeight="1">
      <c r="A120" s="95"/>
      <c r="B120" s="80"/>
      <c r="C120" s="76" t="s">
        <v>175</v>
      </c>
      <c r="D120" s="75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35"/>
    </row>
    <row r="121" spans="1:46" ht="12" customHeight="1">
      <c r="A121" s="95"/>
      <c r="B121" s="80"/>
      <c r="C121" s="26" t="s">
        <v>20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35"/>
    </row>
    <row r="122" spans="1:46" ht="12" customHeight="1">
      <c r="A122" s="95" t="s">
        <v>312</v>
      </c>
      <c r="B122" s="80"/>
      <c r="C122" s="102" t="s">
        <v>313</v>
      </c>
      <c r="D122" s="11">
        <v>90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12">
        <v>2</v>
      </c>
      <c r="V122" s="12">
        <v>1</v>
      </c>
      <c r="W122" s="12" t="s">
        <v>139</v>
      </c>
      <c r="X122" s="12">
        <v>3</v>
      </c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35" t="s">
        <v>314</v>
      </c>
    </row>
    <row r="123" spans="1:46" ht="12" customHeight="1">
      <c r="A123" s="95" t="s">
        <v>280</v>
      </c>
      <c r="B123" s="80"/>
      <c r="C123" s="102" t="s">
        <v>90</v>
      </c>
      <c r="D123" s="11">
        <v>60</v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11">
        <v>1</v>
      </c>
      <c r="Z123" s="11">
        <v>1</v>
      </c>
      <c r="AA123" s="11" t="s">
        <v>139</v>
      </c>
      <c r="AB123" s="11">
        <v>4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35" t="s">
        <v>61</v>
      </c>
    </row>
    <row r="124" spans="1:46" ht="12" customHeight="1">
      <c r="A124" s="95" t="s">
        <v>281</v>
      </c>
      <c r="B124" s="80"/>
      <c r="C124" s="102" t="s">
        <v>121</v>
      </c>
      <c r="D124" s="98">
        <v>60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11">
        <v>2</v>
      </c>
      <c r="AD124" s="11">
        <v>0</v>
      </c>
      <c r="AE124" s="11" t="s">
        <v>139</v>
      </c>
      <c r="AF124" s="11">
        <v>4</v>
      </c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99" t="s">
        <v>316</v>
      </c>
    </row>
    <row r="125" spans="1:46" ht="12" customHeight="1">
      <c r="A125" s="95" t="s">
        <v>282</v>
      </c>
      <c r="B125" s="80"/>
      <c r="C125" s="102" t="s">
        <v>94</v>
      </c>
      <c r="D125" s="11">
        <v>90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11">
        <v>2</v>
      </c>
      <c r="AH125" s="11">
        <v>1</v>
      </c>
      <c r="AI125" s="11" t="s">
        <v>139</v>
      </c>
      <c r="AJ125" s="11">
        <v>4</v>
      </c>
      <c r="AK125" s="28"/>
      <c r="AL125" s="28"/>
      <c r="AM125" s="28"/>
      <c r="AN125" s="28"/>
      <c r="AO125" s="28"/>
      <c r="AP125" s="28"/>
      <c r="AQ125" s="28"/>
      <c r="AR125" s="28"/>
      <c r="AS125" s="28"/>
      <c r="AT125" s="35" t="s">
        <v>98</v>
      </c>
    </row>
    <row r="126" spans="1:46" ht="12" customHeight="1">
      <c r="A126" s="95" t="s">
        <v>279</v>
      </c>
      <c r="B126" s="80"/>
      <c r="C126" s="102" t="s">
        <v>89</v>
      </c>
      <c r="D126" s="11">
        <v>90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11">
        <v>2</v>
      </c>
      <c r="AL126" s="11">
        <v>1</v>
      </c>
      <c r="AM126" s="11" t="s">
        <v>139</v>
      </c>
      <c r="AN126" s="11">
        <v>3</v>
      </c>
      <c r="AO126" s="28"/>
      <c r="AP126" s="28"/>
      <c r="AQ126" s="28"/>
      <c r="AR126" s="28"/>
      <c r="AS126" s="28"/>
      <c r="AT126" s="35" t="s">
        <v>97</v>
      </c>
    </row>
    <row r="127" spans="1:46" ht="12" customHeight="1">
      <c r="A127" s="95" t="s">
        <v>284</v>
      </c>
      <c r="B127" s="80"/>
      <c r="C127" s="103" t="s">
        <v>91</v>
      </c>
      <c r="D127" s="11">
        <v>90</v>
      </c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11">
        <v>2</v>
      </c>
      <c r="AL127" s="11">
        <v>1</v>
      </c>
      <c r="AM127" s="11" t="s">
        <v>139</v>
      </c>
      <c r="AN127" s="11">
        <v>4</v>
      </c>
      <c r="AO127" s="28"/>
      <c r="AP127" s="28"/>
      <c r="AQ127" s="28"/>
      <c r="AR127" s="28"/>
      <c r="AS127" s="28"/>
      <c r="AT127" s="35" t="s">
        <v>96</v>
      </c>
    </row>
    <row r="128" spans="1:46" ht="12" customHeight="1">
      <c r="A128" s="95" t="s">
        <v>285</v>
      </c>
      <c r="B128" s="81"/>
      <c r="C128" s="104" t="s">
        <v>93</v>
      </c>
      <c r="D128" s="14">
        <v>90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28"/>
      <c r="AL128" s="28"/>
      <c r="AM128" s="28"/>
      <c r="AN128" s="28"/>
      <c r="AO128" s="14">
        <v>2</v>
      </c>
      <c r="AP128" s="14">
        <v>1</v>
      </c>
      <c r="AQ128" s="14" t="s">
        <v>139</v>
      </c>
      <c r="AR128" s="14">
        <v>4</v>
      </c>
      <c r="AS128" s="14"/>
      <c r="AT128" s="35" t="s">
        <v>96</v>
      </c>
    </row>
    <row r="129" spans="1:47" s="30" customFormat="1" ht="12" customHeight="1">
      <c r="A129" s="96"/>
      <c r="B129" s="147" t="s">
        <v>123</v>
      </c>
      <c r="C129" s="14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>
        <f>SUM(U122)</f>
        <v>2</v>
      </c>
      <c r="V129" s="6">
        <f>SUM(V122)</f>
        <v>1</v>
      </c>
      <c r="W129" s="120">
        <f>SUM(X122)</f>
        <v>3</v>
      </c>
      <c r="X129" s="120"/>
      <c r="Y129" s="6">
        <f>SUM(Y123)</f>
        <v>1</v>
      </c>
      <c r="Z129" s="6">
        <f>SUM(Z123)</f>
        <v>1</v>
      </c>
      <c r="AA129" s="120">
        <f>SUM(AB123)</f>
        <v>4</v>
      </c>
      <c r="AB129" s="120"/>
      <c r="AC129" s="6">
        <f>SUM(AC124)</f>
        <v>2</v>
      </c>
      <c r="AD129" s="6">
        <f>SUM(AD124)</f>
        <v>0</v>
      </c>
      <c r="AE129" s="120">
        <f>SUM(AF124)</f>
        <v>4</v>
      </c>
      <c r="AF129" s="120"/>
      <c r="AG129" s="6">
        <f>SUM(AG125)</f>
        <v>2</v>
      </c>
      <c r="AH129" s="6">
        <f>SUM(AH125)</f>
        <v>1</v>
      </c>
      <c r="AI129" s="120">
        <f>SUM(AJ125)</f>
        <v>4</v>
      </c>
      <c r="AJ129" s="120"/>
      <c r="AK129" s="6">
        <f>SUM(AK126:AK127)</f>
        <v>4</v>
      </c>
      <c r="AL129" s="6">
        <f>SUM(AL126:AL127)</f>
        <v>2</v>
      </c>
      <c r="AM129" s="120">
        <f>SUM(AN126:AN127)</f>
        <v>7</v>
      </c>
      <c r="AN129" s="120"/>
      <c r="AO129" s="6">
        <f>SUM(AO128)</f>
        <v>2</v>
      </c>
      <c r="AP129" s="6">
        <f>SUM(AP128)</f>
        <v>1</v>
      </c>
      <c r="AQ129" s="120">
        <f>SUM(AR128)</f>
        <v>4</v>
      </c>
      <c r="AR129" s="120"/>
      <c r="AS129" s="6"/>
      <c r="AT129" s="49"/>
      <c r="AU129" s="29"/>
    </row>
    <row r="130" spans="1:47" s="30" customFormat="1" ht="12" customHeight="1">
      <c r="A130" s="96"/>
      <c r="B130" s="63"/>
      <c r="C130" s="65" t="s">
        <v>18</v>
      </c>
      <c r="D130" s="61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113"/>
      <c r="AT130" s="62"/>
      <c r="AU130" s="29"/>
    </row>
    <row r="131" spans="1:46" ht="12" customHeight="1">
      <c r="A131" s="95" t="s">
        <v>286</v>
      </c>
      <c r="B131" s="80"/>
      <c r="C131" s="102" t="s">
        <v>92</v>
      </c>
      <c r="D131" s="11">
        <v>90</v>
      </c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72">
        <v>2</v>
      </c>
      <c r="Z131" s="72">
        <v>1</v>
      </c>
      <c r="AA131" s="72" t="s">
        <v>139</v>
      </c>
      <c r="AB131" s="72">
        <v>4</v>
      </c>
      <c r="AC131" s="2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35" t="s">
        <v>97</v>
      </c>
    </row>
    <row r="132" spans="1:46" ht="12" customHeight="1">
      <c r="A132" s="95" t="s">
        <v>287</v>
      </c>
      <c r="B132" s="80"/>
      <c r="C132" s="102" t="s">
        <v>95</v>
      </c>
      <c r="D132" s="11">
        <v>60</v>
      </c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14">
        <v>1</v>
      </c>
      <c r="AE132" s="14">
        <v>1</v>
      </c>
      <c r="AF132" s="14" t="s">
        <v>139</v>
      </c>
      <c r="AG132" s="14">
        <v>4</v>
      </c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35" t="s">
        <v>99</v>
      </c>
    </row>
    <row r="133" spans="1:46" ht="12" customHeight="1">
      <c r="A133" s="95" t="s">
        <v>283</v>
      </c>
      <c r="B133" s="80"/>
      <c r="C133" s="102" t="s">
        <v>315</v>
      </c>
      <c r="D133" s="11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70"/>
      <c r="AE133" s="70"/>
      <c r="AF133" s="70"/>
      <c r="AG133" s="70"/>
      <c r="AH133" s="28"/>
      <c r="AI133" s="28"/>
      <c r="AJ133" s="28"/>
      <c r="AK133" s="28"/>
      <c r="AL133" s="28"/>
      <c r="AM133" s="28"/>
      <c r="AN133" s="28"/>
      <c r="AO133" s="11">
        <v>1</v>
      </c>
      <c r="AP133" s="11">
        <v>1</v>
      </c>
      <c r="AQ133" s="11" t="s">
        <v>139</v>
      </c>
      <c r="AR133" s="11">
        <v>3</v>
      </c>
      <c r="AS133" s="14"/>
      <c r="AT133" s="105" t="s">
        <v>98</v>
      </c>
    </row>
    <row r="134" spans="1:46" ht="12" customHeight="1">
      <c r="A134" s="95" t="s">
        <v>288</v>
      </c>
      <c r="B134" s="80"/>
      <c r="C134" s="102" t="s">
        <v>117</v>
      </c>
      <c r="D134" s="11">
        <v>60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24"/>
      <c r="AO134" s="11">
        <v>1</v>
      </c>
      <c r="AP134" s="11">
        <v>1</v>
      </c>
      <c r="AQ134" s="11" t="s">
        <v>139</v>
      </c>
      <c r="AR134" s="11">
        <v>4</v>
      </c>
      <c r="AS134" s="14"/>
      <c r="AT134" s="105" t="s">
        <v>97</v>
      </c>
    </row>
    <row r="135" spans="1:46" ht="12" customHeight="1">
      <c r="A135" s="95" t="s">
        <v>327</v>
      </c>
      <c r="B135" s="80"/>
      <c r="C135" s="102" t="s">
        <v>328</v>
      </c>
      <c r="D135" s="11">
        <v>60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11">
        <v>1</v>
      </c>
      <c r="Z135" s="11">
        <v>2</v>
      </c>
      <c r="AA135" s="11" t="s">
        <v>139</v>
      </c>
      <c r="AB135" s="11">
        <v>3</v>
      </c>
      <c r="AC135" s="111"/>
      <c r="AD135" s="68"/>
      <c r="AE135" s="68"/>
      <c r="AF135" s="68"/>
      <c r="AG135" s="68"/>
      <c r="AH135" s="68"/>
      <c r="AI135" s="68"/>
      <c r="AJ135" s="68"/>
      <c r="AK135" s="68"/>
      <c r="AL135" s="68"/>
      <c r="AM135" s="185"/>
      <c r="AN135" s="186"/>
      <c r="AO135" s="186"/>
      <c r="AP135" s="186"/>
      <c r="AQ135" s="186"/>
      <c r="AR135" s="187"/>
      <c r="AS135" s="114"/>
      <c r="AT135" s="35" t="s">
        <v>318</v>
      </c>
    </row>
    <row r="136" spans="1:46" ht="12" customHeight="1">
      <c r="A136" s="95"/>
      <c r="B136" s="80"/>
      <c r="C136" s="2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31"/>
      <c r="AQ136" s="31"/>
      <c r="AR136" s="31"/>
      <c r="AS136" s="31"/>
      <c r="AT136" s="39"/>
    </row>
    <row r="137" spans="1:46" ht="12" customHeight="1">
      <c r="A137" s="95"/>
      <c r="B137" s="80"/>
      <c r="C137" s="15" t="s">
        <v>18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52"/>
      <c r="AQ137" s="52"/>
      <c r="AR137" s="52"/>
      <c r="AS137" s="52"/>
      <c r="AT137" s="35"/>
    </row>
    <row r="138" spans="1:46" ht="12" customHeight="1">
      <c r="A138" s="95"/>
      <c r="B138" s="81"/>
      <c r="C138" s="26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106"/>
      <c r="AQ138" s="106"/>
      <c r="AR138" s="106"/>
      <c r="AS138" s="106"/>
      <c r="AT138" s="35"/>
    </row>
    <row r="139" spans="1:46" ht="12">
      <c r="A139" s="95" t="s">
        <v>289</v>
      </c>
      <c r="B139" s="82"/>
      <c r="C139" s="15" t="s">
        <v>176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>
        <v>0</v>
      </c>
      <c r="Z139" s="16">
        <v>3</v>
      </c>
      <c r="AA139" s="16" t="s">
        <v>139</v>
      </c>
      <c r="AB139" s="16">
        <v>3</v>
      </c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33"/>
    </row>
    <row r="140" spans="1:46" ht="12">
      <c r="A140" s="95" t="s">
        <v>290</v>
      </c>
      <c r="B140" s="82"/>
      <c r="C140" s="15" t="s">
        <v>177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>
        <v>0</v>
      </c>
      <c r="AD140" s="16">
        <v>3</v>
      </c>
      <c r="AE140" s="16" t="s">
        <v>139</v>
      </c>
      <c r="AF140" s="16">
        <v>3</v>
      </c>
      <c r="AG140" s="16" t="s">
        <v>124</v>
      </c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33"/>
    </row>
    <row r="141" spans="1:46" ht="12">
      <c r="A141" s="95" t="s">
        <v>291</v>
      </c>
      <c r="B141" s="82"/>
      <c r="C141" s="15" t="s">
        <v>178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>
        <v>0</v>
      </c>
      <c r="AH141" s="16">
        <v>3</v>
      </c>
      <c r="AI141" s="16" t="s">
        <v>139</v>
      </c>
      <c r="AJ141" s="16">
        <v>3</v>
      </c>
      <c r="AK141" s="16"/>
      <c r="AL141" s="16"/>
      <c r="AM141" s="16"/>
      <c r="AN141" s="16"/>
      <c r="AO141" s="16"/>
      <c r="AP141" s="16"/>
      <c r="AQ141" s="16"/>
      <c r="AR141" s="16"/>
      <c r="AS141" s="16"/>
      <c r="AT141" s="33"/>
    </row>
    <row r="142" spans="1:46" ht="12">
      <c r="A142" s="95" t="s">
        <v>292</v>
      </c>
      <c r="B142" s="83"/>
      <c r="C142" s="26" t="s">
        <v>179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16">
        <v>0</v>
      </c>
      <c r="AL142" s="16">
        <v>3</v>
      </c>
      <c r="AM142" s="16" t="s">
        <v>139</v>
      </c>
      <c r="AN142" s="16">
        <v>3</v>
      </c>
      <c r="AO142" s="42"/>
      <c r="AP142" s="42"/>
      <c r="AQ142" s="42"/>
      <c r="AR142" s="42"/>
      <c r="AS142" s="42"/>
      <c r="AT142" s="33"/>
    </row>
    <row r="143" spans="1:46" ht="12.75" thickBot="1">
      <c r="A143" s="95" t="s">
        <v>293</v>
      </c>
      <c r="B143" s="84"/>
      <c r="C143" s="37" t="s">
        <v>180</v>
      </c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44"/>
      <c r="AM143" s="44" t="s">
        <v>124</v>
      </c>
      <c r="AN143" s="44"/>
      <c r="AO143" s="44">
        <v>0</v>
      </c>
      <c r="AP143" s="44">
        <v>5</v>
      </c>
      <c r="AQ143" s="44" t="s">
        <v>139</v>
      </c>
      <c r="AR143" s="44">
        <v>6</v>
      </c>
      <c r="AS143" s="106"/>
      <c r="AT143" s="33"/>
    </row>
    <row r="144" spans="1:46" ht="13.5" customHeight="1" thickBot="1">
      <c r="A144" s="95"/>
      <c r="B144" s="85"/>
      <c r="C144" s="40" t="s">
        <v>122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>
        <f>SUM(Y139:Y143)</f>
        <v>0</v>
      </c>
      <c r="Z144" s="41">
        <f aca="true" t="shared" si="0" ref="Z144:AP144">SUM(Z139:Z143)</f>
        <v>3</v>
      </c>
      <c r="AA144" s="149">
        <f>SUM(AB139:AB143)</f>
        <v>3</v>
      </c>
      <c r="AB144" s="150"/>
      <c r="AC144" s="41">
        <f t="shared" si="0"/>
        <v>0</v>
      </c>
      <c r="AD144" s="41">
        <f t="shared" si="0"/>
        <v>3</v>
      </c>
      <c r="AE144" s="149">
        <f>SUM(AF139:AF143)</f>
        <v>3</v>
      </c>
      <c r="AF144" s="150"/>
      <c r="AG144" s="41">
        <f t="shared" si="0"/>
        <v>0</v>
      </c>
      <c r="AH144" s="41">
        <f t="shared" si="0"/>
        <v>3</v>
      </c>
      <c r="AI144" s="149">
        <f>SUM(AJ139:AJ143)</f>
        <v>3</v>
      </c>
      <c r="AJ144" s="150"/>
      <c r="AK144" s="41">
        <f t="shared" si="0"/>
        <v>0</v>
      </c>
      <c r="AL144" s="41">
        <f t="shared" si="0"/>
        <v>3</v>
      </c>
      <c r="AM144" s="149">
        <f>SUM(AN139:AN143)</f>
        <v>3</v>
      </c>
      <c r="AN144" s="150"/>
      <c r="AO144" s="41">
        <f t="shared" si="0"/>
        <v>0</v>
      </c>
      <c r="AP144" s="41">
        <f t="shared" si="0"/>
        <v>5</v>
      </c>
      <c r="AQ144" s="149">
        <f>SUM(AR139:AR143)</f>
        <v>6</v>
      </c>
      <c r="AR144" s="150"/>
      <c r="AS144" s="115"/>
      <c r="AT144" s="33"/>
    </row>
    <row r="145" spans="1:46" ht="12.75" customHeight="1">
      <c r="A145" s="95"/>
      <c r="B145" s="180" t="s">
        <v>181</v>
      </c>
      <c r="C145" s="181"/>
      <c r="D145" s="181"/>
      <c r="E145" s="6">
        <f>E28</f>
        <v>10</v>
      </c>
      <c r="F145" s="6">
        <f>F28</f>
        <v>12</v>
      </c>
      <c r="G145" s="120">
        <f>G28</f>
        <v>21</v>
      </c>
      <c r="H145" s="120"/>
      <c r="I145" s="6">
        <f>I28</f>
        <v>6</v>
      </c>
      <c r="J145" s="6">
        <f>J28</f>
        <v>5</v>
      </c>
      <c r="K145" s="120">
        <f>K28</f>
        <v>14</v>
      </c>
      <c r="L145" s="120"/>
      <c r="M145" s="6">
        <f>M28</f>
        <v>5</v>
      </c>
      <c r="N145" s="6">
        <f>N28</f>
        <v>3</v>
      </c>
      <c r="O145" s="120">
        <f>O28</f>
        <v>9</v>
      </c>
      <c r="P145" s="120"/>
      <c r="Q145" s="6">
        <f>Q28</f>
        <v>4</v>
      </c>
      <c r="R145" s="6">
        <f>R28</f>
        <v>2</v>
      </c>
      <c r="S145" s="120">
        <f>S28</f>
        <v>6</v>
      </c>
      <c r="T145" s="120"/>
      <c r="U145" s="6">
        <f>U28</f>
        <v>2</v>
      </c>
      <c r="V145" s="6">
        <f>V28</f>
        <v>2</v>
      </c>
      <c r="W145" s="120">
        <f>W28</f>
        <v>4</v>
      </c>
      <c r="X145" s="120"/>
      <c r="Y145" s="6">
        <f>Y28</f>
        <v>2</v>
      </c>
      <c r="Z145" s="6">
        <f>Z28</f>
        <v>2</v>
      </c>
      <c r="AA145" s="120">
        <f>AA28</f>
        <v>4</v>
      </c>
      <c r="AB145" s="120"/>
      <c r="AC145" s="6">
        <f>AC28</f>
        <v>0</v>
      </c>
      <c r="AD145" s="6">
        <f>AD28</f>
        <v>0</v>
      </c>
      <c r="AE145" s="120">
        <f>AE28</f>
        <v>0</v>
      </c>
      <c r="AF145" s="120"/>
      <c r="AG145" s="6">
        <f>AG28</f>
        <v>0</v>
      </c>
      <c r="AH145" s="6">
        <f>AH28</f>
        <v>0</v>
      </c>
      <c r="AI145" s="120">
        <f>AI28</f>
        <v>0</v>
      </c>
      <c r="AJ145" s="120"/>
      <c r="AK145" s="6">
        <f>AK28</f>
        <v>2</v>
      </c>
      <c r="AL145" s="6">
        <f>AL28</f>
        <v>0</v>
      </c>
      <c r="AM145" s="120">
        <f>AM28</f>
        <v>3</v>
      </c>
      <c r="AN145" s="120"/>
      <c r="AO145" s="6">
        <f>AO28</f>
        <v>2</v>
      </c>
      <c r="AP145" s="6">
        <f>AP28</f>
        <v>2</v>
      </c>
      <c r="AQ145" s="120">
        <f>AQ28</f>
        <v>3</v>
      </c>
      <c r="AR145" s="120"/>
      <c r="AS145" s="6" t="s">
        <v>329</v>
      </c>
      <c r="AT145" s="33"/>
    </row>
    <row r="146" spans="1:46" ht="12.75" customHeight="1">
      <c r="A146" s="95"/>
      <c r="B146" s="180" t="s">
        <v>182</v>
      </c>
      <c r="C146" s="181"/>
      <c r="D146" s="181"/>
      <c r="E146" s="6">
        <f>E68</f>
        <v>0</v>
      </c>
      <c r="F146" s="6">
        <f>F68</f>
        <v>2</v>
      </c>
      <c r="G146" s="120">
        <f>G68</f>
        <v>3</v>
      </c>
      <c r="H146" s="120"/>
      <c r="I146" s="6">
        <f>I68</f>
        <v>2</v>
      </c>
      <c r="J146" s="6">
        <f>J68</f>
        <v>3</v>
      </c>
      <c r="K146" s="120">
        <f>K68</f>
        <v>6</v>
      </c>
      <c r="L146" s="120"/>
      <c r="M146" s="6">
        <f>M68</f>
        <v>8</v>
      </c>
      <c r="N146" s="6">
        <f>N68</f>
        <v>8</v>
      </c>
      <c r="O146" s="120">
        <f>O68</f>
        <v>17</v>
      </c>
      <c r="P146" s="120"/>
      <c r="Q146" s="6">
        <f>Q68</f>
        <v>6</v>
      </c>
      <c r="R146" s="6">
        <f>R68</f>
        <v>5</v>
      </c>
      <c r="S146" s="120">
        <f>S68</f>
        <v>13</v>
      </c>
      <c r="T146" s="120"/>
      <c r="U146" s="6">
        <f>U68</f>
        <v>11</v>
      </c>
      <c r="V146" s="6">
        <f>V68</f>
        <v>7</v>
      </c>
      <c r="W146" s="120">
        <f>W68</f>
        <v>19</v>
      </c>
      <c r="X146" s="120"/>
      <c r="Y146" s="6">
        <f>Y68</f>
        <v>10</v>
      </c>
      <c r="Z146" s="6">
        <f>Z68</f>
        <v>4</v>
      </c>
      <c r="AA146" s="120">
        <f>AA68</f>
        <v>15</v>
      </c>
      <c r="AB146" s="120"/>
      <c r="AC146" s="6">
        <f>AC68</f>
        <v>11</v>
      </c>
      <c r="AD146" s="6">
        <f>AD68</f>
        <v>10</v>
      </c>
      <c r="AE146" s="120">
        <f>AE68</f>
        <v>24</v>
      </c>
      <c r="AF146" s="120"/>
      <c r="AG146" s="6">
        <f>AG68</f>
        <v>10</v>
      </c>
      <c r="AH146" s="6">
        <f>AH68</f>
        <v>9</v>
      </c>
      <c r="AI146" s="120">
        <f>AI68</f>
        <v>20</v>
      </c>
      <c r="AJ146" s="120"/>
      <c r="AK146" s="6">
        <f>AK68</f>
        <v>8</v>
      </c>
      <c r="AL146" s="6">
        <f>AL68</f>
        <v>7</v>
      </c>
      <c r="AM146" s="120">
        <f>AM68</f>
        <v>16</v>
      </c>
      <c r="AN146" s="120"/>
      <c r="AO146" s="6">
        <f>AO68</f>
        <v>6</v>
      </c>
      <c r="AP146" s="6">
        <f>AP68</f>
        <v>4</v>
      </c>
      <c r="AQ146" s="120">
        <f>AQ68</f>
        <v>12</v>
      </c>
      <c r="AR146" s="120"/>
      <c r="AS146" s="6" t="s">
        <v>331</v>
      </c>
      <c r="AT146" s="33"/>
    </row>
    <row r="147" spans="1:46" ht="12">
      <c r="A147" s="95"/>
      <c r="B147" s="180" t="s">
        <v>141</v>
      </c>
      <c r="C147" s="181"/>
      <c r="D147" s="181"/>
      <c r="E147" s="6">
        <f>E86</f>
        <v>0</v>
      </c>
      <c r="F147" s="6">
        <f>F86</f>
        <v>40</v>
      </c>
      <c r="G147" s="120">
        <f>G86</f>
        <v>1</v>
      </c>
      <c r="H147" s="120"/>
      <c r="I147" s="6">
        <f>I86</f>
        <v>0</v>
      </c>
      <c r="J147" s="6">
        <f>J86</f>
        <v>120</v>
      </c>
      <c r="K147" s="120">
        <f>K86</f>
        <v>3</v>
      </c>
      <c r="L147" s="120"/>
      <c r="M147" s="6">
        <f>M86</f>
        <v>0</v>
      </c>
      <c r="N147" s="6">
        <f>N86</f>
        <v>40</v>
      </c>
      <c r="O147" s="120">
        <f>O86</f>
        <v>1</v>
      </c>
      <c r="P147" s="120"/>
      <c r="Q147" s="6">
        <f>Q86</f>
        <v>0</v>
      </c>
      <c r="R147" s="6">
        <f>R86</f>
        <v>120</v>
      </c>
      <c r="S147" s="120">
        <f>S86</f>
        <v>3</v>
      </c>
      <c r="T147" s="120"/>
      <c r="U147" s="6">
        <f>U86</f>
        <v>0</v>
      </c>
      <c r="V147" s="6">
        <f>V86</f>
        <v>0</v>
      </c>
      <c r="W147" s="120">
        <f>W86</f>
        <v>0</v>
      </c>
      <c r="X147" s="120"/>
      <c r="Y147" s="6">
        <f>Y86</f>
        <v>0</v>
      </c>
      <c r="Z147" s="6">
        <f>Z86</f>
        <v>160</v>
      </c>
      <c r="AA147" s="120">
        <f>AA86</f>
        <v>4</v>
      </c>
      <c r="AB147" s="120"/>
      <c r="AC147" s="6">
        <f>AC86</f>
        <v>0</v>
      </c>
      <c r="AD147" s="6">
        <f>AD86</f>
        <v>0</v>
      </c>
      <c r="AE147" s="120">
        <f>AE86</f>
        <v>0</v>
      </c>
      <c r="AF147" s="120"/>
      <c r="AG147" s="6">
        <f>AG86</f>
        <v>0</v>
      </c>
      <c r="AH147" s="6">
        <f>AH86</f>
        <v>160</v>
      </c>
      <c r="AI147" s="120">
        <f>AI86</f>
        <v>4</v>
      </c>
      <c r="AJ147" s="120"/>
      <c r="AK147" s="6">
        <f>AK86</f>
        <v>0</v>
      </c>
      <c r="AL147" s="6">
        <f>AL86</f>
        <v>0</v>
      </c>
      <c r="AM147" s="120">
        <f>AM86</f>
        <v>0</v>
      </c>
      <c r="AN147" s="120"/>
      <c r="AO147" s="6">
        <f>AO86</f>
        <v>0</v>
      </c>
      <c r="AP147" s="6">
        <f>AP86</f>
        <v>0</v>
      </c>
      <c r="AQ147" s="120">
        <f>AQ86</f>
        <v>0</v>
      </c>
      <c r="AR147" s="120"/>
      <c r="AS147" s="6" t="s">
        <v>332</v>
      </c>
      <c r="AT147" s="33"/>
    </row>
    <row r="148" spans="1:46" ht="12">
      <c r="A148" s="95"/>
      <c r="B148" s="184" t="s">
        <v>148</v>
      </c>
      <c r="C148" s="184"/>
      <c r="D148" s="184"/>
      <c r="E148" s="6">
        <f>E73</f>
        <v>2</v>
      </c>
      <c r="F148" s="6">
        <f>F73</f>
        <v>2</v>
      </c>
      <c r="G148" s="162">
        <f>G73</f>
        <v>4</v>
      </c>
      <c r="H148" s="164"/>
      <c r="I148" s="6">
        <f>I73</f>
        <v>2</v>
      </c>
      <c r="J148" s="6">
        <f>J73</f>
        <v>2</v>
      </c>
      <c r="K148" s="162">
        <f>K73</f>
        <v>4</v>
      </c>
      <c r="L148" s="164"/>
      <c r="M148" s="6">
        <f>M73</f>
        <v>2</v>
      </c>
      <c r="N148" s="6">
        <f>N73</f>
        <v>2</v>
      </c>
      <c r="O148" s="162">
        <f>O73</f>
        <v>4</v>
      </c>
      <c r="P148" s="164"/>
      <c r="Q148" s="6">
        <f>Q73</f>
        <v>2</v>
      </c>
      <c r="R148" s="6">
        <f>R73</f>
        <v>2</v>
      </c>
      <c r="S148" s="162">
        <f>S73</f>
        <v>4</v>
      </c>
      <c r="T148" s="164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 t="s">
        <v>332</v>
      </c>
      <c r="AT148" s="33"/>
    </row>
    <row r="149" spans="1:46" ht="12">
      <c r="A149" s="95"/>
      <c r="B149" s="184" t="s">
        <v>142</v>
      </c>
      <c r="C149" s="184"/>
      <c r="D149" s="184"/>
      <c r="E149" s="6">
        <f>E77</f>
        <v>0</v>
      </c>
      <c r="F149" s="6">
        <f>F77</f>
        <v>2</v>
      </c>
      <c r="G149" s="6"/>
      <c r="H149" s="6"/>
      <c r="I149" s="6">
        <f>I77</f>
        <v>0</v>
      </c>
      <c r="J149" s="6">
        <f>J77</f>
        <v>2</v>
      </c>
      <c r="K149" s="6"/>
      <c r="L149" s="6"/>
      <c r="M149" s="6">
        <f>M77</f>
        <v>0</v>
      </c>
      <c r="N149" s="6">
        <f>N77</f>
        <v>2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 t="s">
        <v>337</v>
      </c>
      <c r="AT149" s="33"/>
    </row>
    <row r="150" spans="1:46" ht="12.75" customHeight="1" thickBot="1">
      <c r="A150" s="95"/>
      <c r="B150" s="180" t="s">
        <v>149</v>
      </c>
      <c r="C150" s="181"/>
      <c r="D150" s="181"/>
      <c r="E150" s="47"/>
      <c r="F150" s="47"/>
      <c r="G150" s="47"/>
      <c r="H150" s="47"/>
      <c r="I150" s="4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20"/>
      <c r="X150" s="120"/>
      <c r="Y150" s="6"/>
      <c r="Z150" s="6"/>
      <c r="AA150" s="120"/>
      <c r="AB150" s="120"/>
      <c r="AC150" s="6"/>
      <c r="AD150" s="6"/>
      <c r="AE150" s="120"/>
      <c r="AF150" s="120"/>
      <c r="AG150" s="6"/>
      <c r="AH150" s="6"/>
      <c r="AI150" s="120"/>
      <c r="AJ150" s="120"/>
      <c r="AK150" s="6"/>
      <c r="AL150" s="6"/>
      <c r="AM150" s="120"/>
      <c r="AN150" s="120"/>
      <c r="AO150" s="6"/>
      <c r="AP150" s="6"/>
      <c r="AQ150" s="120"/>
      <c r="AR150" s="120"/>
      <c r="AS150" s="6" t="s">
        <v>333</v>
      </c>
      <c r="AT150" s="33"/>
    </row>
    <row r="151" spans="1:46" ht="12.75" thickBot="1">
      <c r="A151" s="97"/>
      <c r="B151" s="86"/>
      <c r="C151" s="17" t="s">
        <v>19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  <c r="R151" s="19"/>
      <c r="S151" s="19"/>
      <c r="T151" s="19"/>
      <c r="U151" s="19"/>
      <c r="V151" s="19"/>
      <c r="W151" s="19"/>
      <c r="X151" s="19"/>
      <c r="Y151" s="20"/>
      <c r="Z151" s="20"/>
      <c r="AA151" s="20"/>
      <c r="AB151" s="20"/>
      <c r="AC151" s="20"/>
      <c r="AD151" s="20"/>
      <c r="AE151" s="20"/>
      <c r="AF151" s="20"/>
      <c r="AG151" s="18"/>
      <c r="AH151" s="18"/>
      <c r="AI151" s="18"/>
      <c r="AJ151" s="18"/>
      <c r="AK151" s="20"/>
      <c r="AL151" s="51"/>
      <c r="AM151" s="51"/>
      <c r="AN151" s="51"/>
      <c r="AO151" s="21" t="s">
        <v>124</v>
      </c>
      <c r="AP151" s="21"/>
      <c r="AQ151" s="21"/>
      <c r="AR151" s="21"/>
      <c r="AS151" s="6" t="s">
        <v>334</v>
      </c>
      <c r="AT151" s="33"/>
    </row>
    <row r="153" ht="12">
      <c r="C153" s="3" t="s">
        <v>187</v>
      </c>
    </row>
    <row r="154" ht="12">
      <c r="C154" s="3" t="s">
        <v>188</v>
      </c>
    </row>
    <row r="155" ht="12">
      <c r="C155" s="3" t="s">
        <v>189</v>
      </c>
    </row>
    <row r="156" ht="12">
      <c r="C156" s="3" t="s">
        <v>190</v>
      </c>
    </row>
  </sheetData>
  <sheetProtection/>
  <mergeCells count="213">
    <mergeCell ref="B16:C16"/>
    <mergeCell ref="AM135:AR135"/>
    <mergeCell ref="G148:H148"/>
    <mergeCell ref="K148:L148"/>
    <mergeCell ref="O148:P148"/>
    <mergeCell ref="S148:T148"/>
    <mergeCell ref="B73:C73"/>
    <mergeCell ref="G73:H73"/>
    <mergeCell ref="K73:L73"/>
    <mergeCell ref="O73:P73"/>
    <mergeCell ref="S73:T73"/>
    <mergeCell ref="B77:C77"/>
    <mergeCell ref="B148:D148"/>
    <mergeCell ref="B149:D149"/>
    <mergeCell ref="B145:D145"/>
    <mergeCell ref="B146:D146"/>
    <mergeCell ref="B147:D147"/>
    <mergeCell ref="G145:H145"/>
    <mergeCell ref="K145:L145"/>
    <mergeCell ref="O145:P145"/>
    <mergeCell ref="B150:D150"/>
    <mergeCell ref="AQ150:AR150"/>
    <mergeCell ref="AQ147:AR147"/>
    <mergeCell ref="W150:X150"/>
    <mergeCell ref="AA150:AB150"/>
    <mergeCell ref="AE150:AF150"/>
    <mergeCell ref="AI150:AJ150"/>
    <mergeCell ref="AM150:AN150"/>
    <mergeCell ref="AQ146:AR146"/>
    <mergeCell ref="G147:H147"/>
    <mergeCell ref="K147:L147"/>
    <mergeCell ref="O147:P147"/>
    <mergeCell ref="S147:T147"/>
    <mergeCell ref="W147:X147"/>
    <mergeCell ref="AA147:AB147"/>
    <mergeCell ref="AE147:AF147"/>
    <mergeCell ref="AI147:AJ147"/>
    <mergeCell ref="AM147:AN147"/>
    <mergeCell ref="AQ145:AR145"/>
    <mergeCell ref="G146:H146"/>
    <mergeCell ref="K146:L146"/>
    <mergeCell ref="O146:P146"/>
    <mergeCell ref="S146:T146"/>
    <mergeCell ref="W146:X146"/>
    <mergeCell ref="AA146:AB146"/>
    <mergeCell ref="AE146:AF146"/>
    <mergeCell ref="AI146:AJ146"/>
    <mergeCell ref="AM146:AN146"/>
    <mergeCell ref="S145:T145"/>
    <mergeCell ref="W145:X145"/>
    <mergeCell ref="AA145:AB145"/>
    <mergeCell ref="AE145:AF145"/>
    <mergeCell ref="AI145:AJ145"/>
    <mergeCell ref="AM145:AN145"/>
    <mergeCell ref="AA98:AB98"/>
    <mergeCell ref="AE98:AF98"/>
    <mergeCell ref="AM98:AN98"/>
    <mergeCell ref="AM115:AN115"/>
    <mergeCell ref="AM144:AN144"/>
    <mergeCell ref="AE115:AF115"/>
    <mergeCell ref="AQ98:AR98"/>
    <mergeCell ref="AI98:AJ98"/>
    <mergeCell ref="B2:C2"/>
    <mergeCell ref="D2:I2"/>
    <mergeCell ref="B4:C4"/>
    <mergeCell ref="B5:C5"/>
    <mergeCell ref="D5:D6"/>
    <mergeCell ref="E5:AR5"/>
    <mergeCell ref="I7:L7"/>
    <mergeCell ref="Q7:T7"/>
    <mergeCell ref="AT5:AT9"/>
    <mergeCell ref="B6:C6"/>
    <mergeCell ref="E6:L6"/>
    <mergeCell ref="M6:T6"/>
    <mergeCell ref="U6:AB6"/>
    <mergeCell ref="AC6:AJ6"/>
    <mergeCell ref="AK6:AR6"/>
    <mergeCell ref="B7:C7"/>
    <mergeCell ref="E7:H7"/>
    <mergeCell ref="M7:P7"/>
    <mergeCell ref="U7:X7"/>
    <mergeCell ref="Y7:AB7"/>
    <mergeCell ref="AC7:AF7"/>
    <mergeCell ref="AO8:AR8"/>
    <mergeCell ref="M8:P8"/>
    <mergeCell ref="Q8:T8"/>
    <mergeCell ref="U8:X8"/>
    <mergeCell ref="Y8:AB8"/>
    <mergeCell ref="AK8:AN8"/>
    <mergeCell ref="B9:C9"/>
    <mergeCell ref="B11:C11"/>
    <mergeCell ref="B12:C12"/>
    <mergeCell ref="AG7:AJ7"/>
    <mergeCell ref="AK7:AN7"/>
    <mergeCell ref="AO7:AR7"/>
    <mergeCell ref="E8:H8"/>
    <mergeCell ref="I8:L8"/>
    <mergeCell ref="AC8:AF8"/>
    <mergeCell ref="AG8:AJ8"/>
    <mergeCell ref="B13:C13"/>
    <mergeCell ref="B14:C14"/>
    <mergeCell ref="B15:C15"/>
    <mergeCell ref="B74:C74"/>
    <mergeCell ref="B22:C22"/>
    <mergeCell ref="B48:C48"/>
    <mergeCell ref="B45:C45"/>
    <mergeCell ref="B46:C46"/>
    <mergeCell ref="B17:C17"/>
    <mergeCell ref="B18:C18"/>
    <mergeCell ref="B19:C19"/>
    <mergeCell ref="B29:AT29"/>
    <mergeCell ref="B30:C30"/>
    <mergeCell ref="B71:C71"/>
    <mergeCell ref="B47:C47"/>
    <mergeCell ref="B21:C21"/>
    <mergeCell ref="B69:C69"/>
    <mergeCell ref="B23:C23"/>
    <mergeCell ref="B37:C37"/>
    <mergeCell ref="B38:C38"/>
    <mergeCell ref="B25:C25"/>
    <mergeCell ref="B75:C75"/>
    <mergeCell ref="B31:C31"/>
    <mergeCell ref="B70:C70"/>
    <mergeCell ref="B26:C26"/>
    <mergeCell ref="B66:C66"/>
    <mergeCell ref="B27:C27"/>
    <mergeCell ref="AQ144:AR144"/>
    <mergeCell ref="AA144:AB144"/>
    <mergeCell ref="AE144:AF144"/>
    <mergeCell ref="AI144:AJ144"/>
    <mergeCell ref="AQ129:AR129"/>
    <mergeCell ref="AQ115:AR115"/>
    <mergeCell ref="AM129:AN129"/>
    <mergeCell ref="AE129:AF129"/>
    <mergeCell ref="AI129:AJ129"/>
    <mergeCell ref="AI115:AJ115"/>
    <mergeCell ref="W129:X129"/>
    <mergeCell ref="AA129:AB129"/>
    <mergeCell ref="W115:X115"/>
    <mergeCell ref="O86:P86"/>
    <mergeCell ref="B87:C87"/>
    <mergeCell ref="C88:E88"/>
    <mergeCell ref="B98:C98"/>
    <mergeCell ref="B115:C115"/>
    <mergeCell ref="B129:C129"/>
    <mergeCell ref="S86:T86"/>
    <mergeCell ref="B10:AT10"/>
    <mergeCell ref="B54:C54"/>
    <mergeCell ref="B55:C55"/>
    <mergeCell ref="B49:C49"/>
    <mergeCell ref="B50:C50"/>
    <mergeCell ref="B51:C51"/>
    <mergeCell ref="B52:C52"/>
    <mergeCell ref="B24:C24"/>
    <mergeCell ref="B40:C40"/>
    <mergeCell ref="B41:C41"/>
    <mergeCell ref="W28:X28"/>
    <mergeCell ref="AI68:AJ68"/>
    <mergeCell ref="B67:C67"/>
    <mergeCell ref="B68:C68"/>
    <mergeCell ref="B85:C85"/>
    <mergeCell ref="B58:C58"/>
    <mergeCell ref="B59:C59"/>
    <mergeCell ref="B39:C39"/>
    <mergeCell ref="B81:C81"/>
    <mergeCell ref="S28:T28"/>
    <mergeCell ref="AA86:AB86"/>
    <mergeCell ref="AI86:AJ86"/>
    <mergeCell ref="AA68:AB68"/>
    <mergeCell ref="AE68:AF68"/>
    <mergeCell ref="B83:C83"/>
    <mergeCell ref="B80:C80"/>
    <mergeCell ref="G86:H86"/>
    <mergeCell ref="K86:L86"/>
    <mergeCell ref="B76:C76"/>
    <mergeCell ref="W68:X68"/>
    <mergeCell ref="AM28:AN28"/>
    <mergeCell ref="B42:C42"/>
    <mergeCell ref="B43:C43"/>
    <mergeCell ref="B44:C44"/>
    <mergeCell ref="B33:C33"/>
    <mergeCell ref="B34:C34"/>
    <mergeCell ref="B35:C35"/>
    <mergeCell ref="B36:C36"/>
    <mergeCell ref="O28:P28"/>
    <mergeCell ref="K28:L28"/>
    <mergeCell ref="AA28:AB28"/>
    <mergeCell ref="B63:C63"/>
    <mergeCell ref="B65:C65"/>
    <mergeCell ref="B57:C57"/>
    <mergeCell ref="B53:C53"/>
    <mergeCell ref="B60:C60"/>
    <mergeCell ref="B32:C32"/>
    <mergeCell ref="B28:C28"/>
    <mergeCell ref="B64:C64"/>
    <mergeCell ref="G28:H28"/>
    <mergeCell ref="B86:D86"/>
    <mergeCell ref="B62:C62"/>
    <mergeCell ref="B56:C56"/>
    <mergeCell ref="B79:C79"/>
    <mergeCell ref="B82:C82"/>
    <mergeCell ref="B78:C78"/>
    <mergeCell ref="B72:C72"/>
    <mergeCell ref="B1:AT1"/>
    <mergeCell ref="B84:C84"/>
    <mergeCell ref="AQ68:AR68"/>
    <mergeCell ref="G68:H68"/>
    <mergeCell ref="K68:L68"/>
    <mergeCell ref="O68:P68"/>
    <mergeCell ref="S68:T68"/>
    <mergeCell ref="AM68:AN68"/>
    <mergeCell ref="AQ28:AR28"/>
    <mergeCell ref="B61:C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3"/>
  <rowBreaks count="3" manualBreakCount="3">
    <brk id="68" max="255" man="1"/>
    <brk id="86" max="255" man="1"/>
    <brk id="1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Kátai János</dc:creator>
  <cp:keywords/>
  <dc:description/>
  <cp:lastModifiedBy>user</cp:lastModifiedBy>
  <cp:lastPrinted>2017-12-06T13:04:07Z</cp:lastPrinted>
  <dcterms:created xsi:type="dcterms:W3CDTF">2001-10-11T08:58:28Z</dcterms:created>
  <dcterms:modified xsi:type="dcterms:W3CDTF">2023-03-16T10:34:16Z</dcterms:modified>
  <cp:category/>
  <cp:version/>
  <cp:contentType/>
  <cp:contentStatus/>
</cp:coreProperties>
</file>