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50" activeTab="0"/>
  </bookViews>
  <sheets>
    <sheet name="javitott" sheetId="1" r:id="rId1"/>
    <sheet name="Munka1" sheetId="2" r:id="rId2"/>
  </sheets>
  <definedNames>
    <definedName name="_xlnm.Print_Area" localSheetId="0">'javitott'!$A$1:$AM$90</definedName>
  </definedNames>
  <calcPr fullCalcOnLoad="1"/>
</workbook>
</file>

<file path=xl/sharedStrings.xml><?xml version="1.0" encoding="utf-8"?>
<sst xmlns="http://schemas.openxmlformats.org/spreadsheetml/2006/main" count="293" uniqueCount="176">
  <si>
    <t>Tantárgy megnevezése</t>
  </si>
  <si>
    <t>v</t>
  </si>
  <si>
    <t>kr</t>
  </si>
  <si>
    <t>G</t>
  </si>
  <si>
    <t>K</t>
  </si>
  <si>
    <t xml:space="preserve">Statisztika 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</si>
  <si>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</si>
  <si>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</si>
  <si>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</si>
  <si>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</si>
  <si>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</si>
  <si>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</si>
  <si>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Tantárgyi kód</t>
  </si>
  <si>
    <t>Minőségirányítási rendszerek</t>
  </si>
  <si>
    <t>Földműveléstan és területfejlesztés</t>
  </si>
  <si>
    <t>Gyombiológia, integrált gyomszabályozás</t>
  </si>
  <si>
    <t>Dr. Kátai János</t>
  </si>
  <si>
    <t>Dr. Tamás János</t>
  </si>
  <si>
    <t>Dr. Kövics György</t>
  </si>
  <si>
    <t>Dr. Gonda István</t>
  </si>
  <si>
    <t>Dr. Radócz László</t>
  </si>
  <si>
    <t>Dr. Juhász Csaba</t>
  </si>
  <si>
    <t>Dr. Pető Károly</t>
  </si>
  <si>
    <t>óraszám</t>
  </si>
  <si>
    <t>3 hét konzultáció</t>
  </si>
  <si>
    <t>Dr. Vágó Imre</t>
  </si>
  <si>
    <t>Dr. Hagymássy Zoltán</t>
  </si>
  <si>
    <t xml:space="preserve">Kertészeti alapismeretek I. </t>
  </si>
  <si>
    <t xml:space="preserve">Kertészeti alapismeretek II. </t>
  </si>
  <si>
    <t>Gyümölcstermesztési ismeretek I.</t>
  </si>
  <si>
    <t>Zöldségtermesztési ismeretek I.</t>
  </si>
  <si>
    <t>Gyümölcstermesztési ismeretek II.</t>
  </si>
  <si>
    <t>Szőlőtermesztés I.</t>
  </si>
  <si>
    <t>Zöldségtermesztési ismeretek II.</t>
  </si>
  <si>
    <t>Dísznövénytermesztés II.</t>
  </si>
  <si>
    <t>Szőlőtermesztés II.</t>
  </si>
  <si>
    <t>Fitotechnikai műveletek a gyümölcs- és szőlőtermesztésben</t>
  </si>
  <si>
    <t>Takácsné Dr. Hájos Mária</t>
  </si>
  <si>
    <t>Gyümölcsfaiskolai ismeretek</t>
  </si>
  <si>
    <t>Organikus gazdálkodás a gyümölcs- és szőlőtermesztésben</t>
  </si>
  <si>
    <t>Dr. Holb Imre</t>
  </si>
  <si>
    <t>Dendrológia</t>
  </si>
  <si>
    <t>Gyümölcstermesztési ismeretek III.</t>
  </si>
  <si>
    <t>Zöldség- és dísznövények környezetkímélő védelme</t>
  </si>
  <si>
    <t>Kertészeti ökonómia</t>
  </si>
  <si>
    <t>Szőlőtermesztés III.</t>
  </si>
  <si>
    <t>DIFFERENCIÁLT SZAKMAI ISMERETEK</t>
  </si>
  <si>
    <t>ALAPOZÓ TÁRGYAK ÖSSZESEN</t>
  </si>
  <si>
    <t>II. SZAKMAI TÖRZSANYAG</t>
  </si>
  <si>
    <t>SZAKMAI TÖRZSANYAG ÖSSZESEN</t>
  </si>
  <si>
    <t>III. DIFFERENCIÁLT SZAKMAI ISMERETEK</t>
  </si>
  <si>
    <t>Összesen</t>
  </si>
  <si>
    <t>SZABADON VÁLASZTHATÓ TÁRGYAK</t>
  </si>
  <si>
    <t>Óraszám összes  (alapozó+szakmai törzs.)</t>
  </si>
  <si>
    <t>Dr. Rakonczás Nándor</t>
  </si>
  <si>
    <t>Dr. Veres Szilvia</t>
  </si>
  <si>
    <t>Dr. Huzsvai László</t>
  </si>
  <si>
    <t>Dr. Posta László</t>
  </si>
  <si>
    <t>Takácsné dr. Hájos Mária</t>
  </si>
  <si>
    <t>Dr. Kutasy Erika</t>
  </si>
  <si>
    <t>Dísznövénytermesztés I.</t>
  </si>
  <si>
    <t>Dr. Karaffa Erzsébet</t>
  </si>
  <si>
    <t>Dr. Vincze Szilvia</t>
  </si>
  <si>
    <t>V. TOVÁBBI KÖTELEZŐ TÁRGYAK</t>
  </si>
  <si>
    <t>Szakdolgozat</t>
  </si>
  <si>
    <t>Dr. Peles Ferenc</t>
  </si>
  <si>
    <t>Növénytan</t>
  </si>
  <si>
    <t>Növényélettan</t>
  </si>
  <si>
    <t>Agrártörténet</t>
  </si>
  <si>
    <t>Matematika</t>
  </si>
  <si>
    <t>Informatika</t>
  </si>
  <si>
    <t>Általános és szervetlen kémia</t>
  </si>
  <si>
    <t>Mezőgazdasági és élelmiszeripari mikrobiológia</t>
  </si>
  <si>
    <t xml:space="preserve">Műszaki ismeretek </t>
  </si>
  <si>
    <t>Szerves és biokémia</t>
  </si>
  <si>
    <t>Talajtan</t>
  </si>
  <si>
    <t>Vízgazdálkodás</t>
  </si>
  <si>
    <t>Környezetgazdálkodás</t>
  </si>
  <si>
    <t>Agrokémia</t>
  </si>
  <si>
    <t>Növényvédelem I. (növénykórtan)</t>
  </si>
  <si>
    <t>Növényvédelem II. (növényvédelmi állattan)</t>
  </si>
  <si>
    <t>Gazdaságtudományi ismeretek III. (kommunikáció, szervezés és logisztika, vezetési ismeretek, marketing, szaktanácsadás)</t>
  </si>
  <si>
    <t>Élelmiszer technológia alapjai, élelmiszerbiztonság</t>
  </si>
  <si>
    <t>Dr. Csiszár Imre</t>
  </si>
  <si>
    <t>Kincses Sándorné Dr.</t>
  </si>
  <si>
    <t>Balláné Dr. Kovács Andrea</t>
  </si>
  <si>
    <t>Dr. Pepó Pál</t>
  </si>
  <si>
    <t>Dr. Rátonyi Tamás</t>
  </si>
  <si>
    <t>Dr. Harangi-Rákos Mónika</t>
  </si>
  <si>
    <t>Takácsné dr. Hájos M. / Zsiláné André Anikó</t>
  </si>
  <si>
    <t>Dr. Nagy Antal</t>
  </si>
  <si>
    <t>Dr. Babka Beáta</t>
  </si>
  <si>
    <t>Dr. Apáti Ferenc</t>
  </si>
  <si>
    <t>Dr. Dremák Péter</t>
  </si>
  <si>
    <t>Művelési rendszerek és metszésmódok</t>
  </si>
  <si>
    <t>Tárolás, termékfeldolgozás</t>
  </si>
  <si>
    <t>Dr. Prokisch József</t>
  </si>
  <si>
    <t>Öntözéstechnika</t>
  </si>
  <si>
    <t>IV. SZABADON VÁLASZTHATÓ TÁRGYAK</t>
  </si>
  <si>
    <t>Genetika és biotechnológia</t>
  </si>
  <si>
    <t>ALAPOZÓ ISMERETEK</t>
  </si>
  <si>
    <t>Dr. Várallyai László</t>
  </si>
  <si>
    <t>Gazdaságtudományi ismeretek I. (makro- és mikroökonómia, EU ismeretek, agrárgazdaságtan)</t>
  </si>
  <si>
    <t>Növénytermesztéstan I.</t>
  </si>
  <si>
    <t>Záróvizsga témakörök: gyümölcstermesztés, zöldségtermesztés, szőlőtermesztés és borászat, dísznövénytermesztés</t>
  </si>
  <si>
    <t>MTBL7001</t>
  </si>
  <si>
    <t>MTBL7003</t>
  </si>
  <si>
    <t>MTBL7004</t>
  </si>
  <si>
    <t>MTBL7005</t>
  </si>
  <si>
    <t>MTBL7002</t>
  </si>
  <si>
    <t>MTBL7006</t>
  </si>
  <si>
    <t>MTBL7007</t>
  </si>
  <si>
    <t>MTBL7010</t>
  </si>
  <si>
    <t>MTBL7011</t>
  </si>
  <si>
    <t>MTBL7012</t>
  </si>
  <si>
    <t>MTBL7008</t>
  </si>
  <si>
    <t>MTBL7009</t>
  </si>
  <si>
    <t>MTBL7014</t>
  </si>
  <si>
    <t>MTBL7013</t>
  </si>
  <si>
    <t>MTBL7015</t>
  </si>
  <si>
    <t>MTBL7016</t>
  </si>
  <si>
    <t>MTBL7017</t>
  </si>
  <si>
    <t>MTBL7018</t>
  </si>
  <si>
    <t>MTBL7019</t>
  </si>
  <si>
    <t>MTBL7020</t>
  </si>
  <si>
    <t>MTBL7021</t>
  </si>
  <si>
    <t>MTBL7022</t>
  </si>
  <si>
    <t>MTBL7023</t>
  </si>
  <si>
    <t>MTBL7024</t>
  </si>
  <si>
    <t>MTBKL7001</t>
  </si>
  <si>
    <t>MTBKL7002</t>
  </si>
  <si>
    <t>MTBKL7003</t>
  </si>
  <si>
    <t>MTBKL7004</t>
  </si>
  <si>
    <t>MTBKL7005</t>
  </si>
  <si>
    <t>MTBKL7006</t>
  </si>
  <si>
    <t>MTBKL7007</t>
  </si>
  <si>
    <t>MTBKL7008</t>
  </si>
  <si>
    <t>MTBKL7009</t>
  </si>
  <si>
    <t>MTBKL7010</t>
  </si>
  <si>
    <t>MTBKL7011</t>
  </si>
  <si>
    <t>MTBKL7012</t>
  </si>
  <si>
    <t>MTBKL7013</t>
  </si>
  <si>
    <t>MTBKL7014</t>
  </si>
  <si>
    <t>MTBKL7015</t>
  </si>
  <si>
    <t>MTBKL7016</t>
  </si>
  <si>
    <t>MTBKL7017</t>
  </si>
  <si>
    <t>MTBKL7018</t>
  </si>
  <si>
    <t>MTBKL7019</t>
  </si>
  <si>
    <t>MTBKL7020</t>
  </si>
  <si>
    <t>MTBKL7021</t>
  </si>
  <si>
    <t>MTBKL7022</t>
  </si>
  <si>
    <t>MTBKL7023</t>
  </si>
  <si>
    <t>MTBKL7024</t>
  </si>
  <si>
    <t>MTBKL7025</t>
  </si>
  <si>
    <t>Szakdolgozat készítés I.</t>
  </si>
  <si>
    <t>Szakdolgozat készítés II.</t>
  </si>
  <si>
    <t>MTBKL7D1</t>
  </si>
  <si>
    <t>MTBKL7D2</t>
  </si>
  <si>
    <t xml:space="preserve">VII. félév </t>
  </si>
  <si>
    <t>Mezőgazdasági géptan (kertészeti műszaki ismeretek )</t>
  </si>
  <si>
    <t>Gazdaságtudományi ismeretek II. (üzemtan, pénzügyi ismeretek, számvitel)</t>
  </si>
  <si>
    <t>Zöldségtermesztés III. (Zöldséghajtatás és korai termesztés)</t>
  </si>
  <si>
    <r>
      <t>Gyógy- és fűszernövénytermesztési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ismeretek</t>
    </r>
  </si>
  <si>
    <t>2017. május 8.</t>
  </si>
  <si>
    <t>Tárgykód</t>
  </si>
  <si>
    <t>Tárgyfelelős oktató</t>
  </si>
  <si>
    <t>Kertészmérnöki alapszak tanterve</t>
  </si>
  <si>
    <t>levelező tagozat</t>
  </si>
  <si>
    <t>Szakfelelős: Takácsné dr. Hájos Mária egyetemi docens</t>
  </si>
  <si>
    <t>Gyakornoki program, 7. félév</t>
  </si>
  <si>
    <t>Dr. Csihon Ádám</t>
  </si>
  <si>
    <t>Dr. Kovács Szilvia</t>
  </si>
  <si>
    <t>Dr. Vántus András</t>
  </si>
  <si>
    <t>Dr. Ábrahám Éva Babett</t>
  </si>
  <si>
    <t>MTB7GYAKBSC</t>
  </si>
  <si>
    <t>Gyakornoki program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</si>
</sst>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3" xfId="56" applyFont="1" applyFill="1" applyBorder="1" applyAlignment="1">
      <alignment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3" fillId="0" borderId="12" xfId="56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4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2" fillId="0" borderId="12" xfId="56" applyFont="1" applyFill="1" applyBorder="1" applyAlignment="1">
      <alignment/>
      <protection/>
    </xf>
    <xf numFmtId="0" fontId="2" fillId="33" borderId="2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33" borderId="3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Continuous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12" xfId="0" applyFont="1" applyFill="1" applyBorder="1" applyAlignment="1">
      <alignment shrinkToFit="1"/>
    </xf>
    <xf numFmtId="0" fontId="2" fillId="0" borderId="28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8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2" fillId="0" borderId="23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textRotation="90"/>
    </xf>
    <xf numFmtId="0" fontId="6" fillId="0" borderId="16" xfId="0" applyFont="1" applyFill="1" applyBorder="1" applyAlignment="1">
      <alignment vertical="center" textRotation="90"/>
    </xf>
    <xf numFmtId="0" fontId="2" fillId="0" borderId="27" xfId="56" applyFont="1" applyFill="1" applyBorder="1" applyAlignment="1">
      <alignment/>
      <protection/>
    </xf>
    <xf numFmtId="0" fontId="6" fillId="0" borderId="0" xfId="0" applyFont="1" applyFill="1" applyBorder="1" applyAlignment="1">
      <alignment vertical="center" textRotation="90"/>
    </xf>
    <xf numFmtId="0" fontId="2" fillId="33" borderId="29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2" fillId="0" borderId="23" xfId="56" applyFont="1" applyFill="1" applyBorder="1" applyAlignment="1">
      <alignment/>
      <protection/>
    </xf>
    <xf numFmtId="0" fontId="2" fillId="0" borderId="26" xfId="56" applyFont="1" applyFill="1" applyBorder="1" applyAlignment="1">
      <alignment horizontal="center"/>
      <protection/>
    </xf>
    <xf numFmtId="0" fontId="2" fillId="0" borderId="27" xfId="56" applyFont="1" applyFill="1" applyBorder="1" applyAlignment="1">
      <alignment horizontal="center"/>
      <protection/>
    </xf>
    <xf numFmtId="0" fontId="2" fillId="0" borderId="32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3" fillId="0" borderId="3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3" fillId="0" borderId="27" xfId="56" applyFont="1" applyFill="1" applyBorder="1" applyAlignment="1">
      <alignment horizontal="center"/>
      <protection/>
    </xf>
    <xf numFmtId="0" fontId="3" fillId="33" borderId="27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0" xfId="56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vertical="center" textRotation="90"/>
    </xf>
    <xf numFmtId="0" fontId="3" fillId="0" borderId="22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24" xfId="56" applyFont="1" applyFill="1" applyBorder="1" applyAlignment="1">
      <alignment horizontal="center"/>
      <protection/>
    </xf>
    <xf numFmtId="0" fontId="2" fillId="0" borderId="38" xfId="56" applyFont="1" applyFill="1" applyBorder="1" applyAlignment="1">
      <alignment horizontal="center"/>
      <protection/>
    </xf>
    <xf numFmtId="0" fontId="2" fillId="0" borderId="39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2" xfId="56" applyFont="1" applyFill="1" applyBorder="1" applyAlignment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2" xfId="56" applyFont="1" applyFill="1" applyBorder="1" applyAlignment="1">
      <alignment/>
      <protection/>
    </xf>
    <xf numFmtId="0" fontId="2" fillId="33" borderId="2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33" borderId="27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40" xfId="56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2" fillId="0" borderId="19" xfId="56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center"/>
      <protection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/>
    </xf>
    <xf numFmtId="0" fontId="2" fillId="0" borderId="44" xfId="56" applyFont="1" applyFill="1" applyBorder="1" applyAlignment="1">
      <alignment/>
      <protection/>
    </xf>
    <xf numFmtId="0" fontId="3" fillId="0" borderId="44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0" fontId="3" fillId="0" borderId="45" xfId="0" applyFont="1" applyFill="1" applyBorder="1" applyAlignment="1">
      <alignment horizontal="center"/>
    </xf>
    <xf numFmtId="0" fontId="3" fillId="0" borderId="24" xfId="56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23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3" fillId="0" borderId="46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6" xfId="56" applyFont="1" applyFill="1" applyBorder="1" applyAlignment="1">
      <alignment horizontal="center"/>
      <protection/>
    </xf>
    <xf numFmtId="0" fontId="2" fillId="0" borderId="27" xfId="56" applyFont="1" applyFill="1" applyBorder="1" applyAlignment="1">
      <alignment horizontal="center"/>
      <protection/>
    </xf>
    <xf numFmtId="0" fontId="2" fillId="0" borderId="32" xfId="56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24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49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0" xfId="56" applyFont="1" applyFill="1" applyBorder="1" applyAlignment="1">
      <alignment horizontal="center"/>
      <protection/>
    </xf>
    <xf numFmtId="0" fontId="2" fillId="0" borderId="51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2" fillId="0" borderId="14" xfId="56" applyFont="1" applyFill="1" applyBorder="1" applyAlignment="1">
      <alignment horizontal="center"/>
      <protection/>
    </xf>
    <xf numFmtId="0" fontId="3" fillId="0" borderId="49" xfId="56" applyFont="1" applyFill="1" applyBorder="1" applyAlignment="1">
      <alignment/>
      <protection/>
    </xf>
    <xf numFmtId="0" fontId="3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/>
      <protection/>
    </xf>
    <xf numFmtId="0" fontId="3" fillId="0" borderId="26" xfId="56" applyFont="1" applyFill="1" applyBorder="1" applyAlignment="1">
      <alignment/>
      <protection/>
    </xf>
    <xf numFmtId="0" fontId="3" fillId="0" borderId="27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43" xfId="56" applyFont="1" applyFill="1" applyBorder="1" applyAlignment="1">
      <alignment horizontal="center"/>
      <protection/>
    </xf>
    <xf numFmtId="0" fontId="2" fillId="0" borderId="48" xfId="56" applyFont="1" applyFill="1" applyBorder="1" applyAlignment="1">
      <alignment horizontal="center"/>
      <protection/>
    </xf>
    <xf numFmtId="0" fontId="3" fillId="0" borderId="43" xfId="56" applyFont="1" applyFill="1" applyBorder="1" applyAlignment="1">
      <alignment horizontal="center"/>
      <protection/>
    </xf>
    <xf numFmtId="0" fontId="3" fillId="0" borderId="48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2" fillId="0" borderId="18" xfId="56" applyFont="1" applyFill="1" applyBorder="1" applyAlignment="1">
      <alignment horizontal="center"/>
      <protection/>
    </xf>
    <xf numFmtId="0" fontId="2" fillId="0" borderId="4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3" fillId="0" borderId="18" xfId="56" applyFont="1" applyFill="1" applyBorder="1" applyAlignment="1">
      <alignment/>
      <protection/>
    </xf>
    <xf numFmtId="0" fontId="3" fillId="0" borderId="23" xfId="56" applyFont="1" applyFill="1" applyBorder="1" applyAlignment="1">
      <alignment/>
      <protection/>
    </xf>
    <xf numFmtId="0" fontId="3" fillId="0" borderId="22" xfId="56" applyFont="1" applyFill="1" applyBorder="1" applyAlignment="1">
      <alignment/>
      <protection/>
    </xf>
    <xf numFmtId="0" fontId="3" fillId="0" borderId="5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0" xfId="56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horizontal="center"/>
      <protection/>
    </xf>
    <xf numFmtId="0" fontId="3" fillId="0" borderId="55" xfId="56" applyFont="1" applyFill="1" applyBorder="1" applyAlignment="1">
      <alignment horizontal="center"/>
      <protection/>
    </xf>
    <xf numFmtId="0" fontId="2" fillId="0" borderId="37" xfId="0" applyFont="1" applyFill="1" applyBorder="1" applyAlignment="1">
      <alignment horizontal="center"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3" fillId="0" borderId="54" xfId="56" applyFont="1" applyFill="1" applyBorder="1" applyAlignment="1">
      <alignment horizontal="center"/>
      <protection/>
    </xf>
    <xf numFmtId="0" fontId="3" fillId="0" borderId="51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56" applyFont="1" applyFill="1" applyBorder="1" applyAlignment="1">
      <alignment/>
      <protection/>
    </xf>
    <xf numFmtId="0" fontId="9" fillId="0" borderId="20" xfId="0" applyFont="1" applyFill="1" applyBorder="1" applyAlignment="1">
      <alignment horizontal="center" vertical="center"/>
    </xf>
    <xf numFmtId="0" fontId="2" fillId="0" borderId="20" xfId="56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8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0" borderId="26" xfId="56" applyFont="1" applyFill="1" applyBorder="1" applyAlignment="1">
      <alignment/>
      <protection/>
    </xf>
    <xf numFmtId="0" fontId="2" fillId="0" borderId="27" xfId="56" applyFont="1" applyFill="1" applyBorder="1" applyAlignment="1">
      <alignment/>
      <protection/>
    </xf>
    <xf numFmtId="0" fontId="2" fillId="0" borderId="32" xfId="56" applyFont="1" applyFill="1" applyBorder="1" applyAlignment="1">
      <alignment/>
      <protection/>
    </xf>
    <xf numFmtId="0" fontId="2" fillId="33" borderId="12" xfId="56" applyFont="1" applyFill="1" applyBorder="1" applyAlignment="1">
      <alignment/>
      <protection/>
    </xf>
    <xf numFmtId="0" fontId="2" fillId="33" borderId="19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3" borderId="26" xfId="56" applyFont="1" applyFill="1" applyBorder="1" applyAlignment="1">
      <alignment wrapText="1"/>
      <protection/>
    </xf>
    <xf numFmtId="0" fontId="2" fillId="33" borderId="27" xfId="56" applyFont="1" applyFill="1" applyBorder="1" applyAlignment="1">
      <alignment wrapText="1"/>
      <protection/>
    </xf>
    <xf numFmtId="0" fontId="2" fillId="33" borderId="32" xfId="56" applyFont="1" applyFill="1" applyBorder="1" applyAlignment="1">
      <alignment wrapText="1"/>
      <protection/>
    </xf>
    <xf numFmtId="0" fontId="2" fillId="33" borderId="2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56" applyFont="1" applyFill="1" applyBorder="1" applyAlignment="1">
      <alignment/>
      <protection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2" fillId="0" borderId="23" xfId="56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3" fillId="33" borderId="37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7" fillId="0" borderId="5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33" borderId="12" xfId="56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7" fillId="0" borderId="5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2" fillId="0" borderId="52" xfId="0" applyFont="1" applyFill="1" applyBorder="1" applyAlignment="1">
      <alignment/>
    </xf>
    <xf numFmtId="0" fontId="0" fillId="0" borderId="52" xfId="0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2" fillId="0" borderId="18" xfId="56" applyFont="1" applyFill="1" applyBorder="1" applyAlignment="1">
      <alignment/>
      <protection/>
    </xf>
    <xf numFmtId="0" fontId="2" fillId="0" borderId="18" xfId="0" applyFont="1" applyFill="1" applyBorder="1" applyAlignment="1">
      <alignment horizontal="center"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5"/>
  <sheetViews>
    <sheetView tabSelected="1" view="pageBreakPreview" zoomScale="75" zoomScaleNormal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7" sqref="A7:A9"/>
    </sheetView>
  </sheetViews>
  <sheetFormatPr defaultColWidth="9.140625" defaultRowHeight="12.75"/>
  <cols>
    <col min="1" max="1" width="13.57421875" style="5" customWidth="1"/>
    <col min="2" max="4" width="9.140625" style="5" customWidth="1"/>
    <col min="5" max="5" width="45.28125" style="5" customWidth="1"/>
    <col min="6" max="29" width="4.7109375" style="5" customWidth="1"/>
    <col min="30" max="33" width="3.140625" style="5" customWidth="1"/>
    <col min="34" max="34" width="4.7109375" style="5" customWidth="1"/>
    <col min="35" max="35" width="5.57421875" style="5" customWidth="1"/>
    <col min="36" max="36" width="4.7109375" style="5" customWidth="1"/>
    <col min="37" max="37" width="5.57421875" style="5" customWidth="1"/>
    <col min="38" max="38" width="27.00390625" style="5" customWidth="1"/>
    <col min="39" max="39" width="2.7109375" style="5" customWidth="1"/>
    <col min="40" max="16384" width="9.140625" style="5" customWidth="1"/>
  </cols>
  <sheetData>
    <row r="2" spans="2:36" ht="15.75">
      <c r="B2" s="268" t="s">
        <v>166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9"/>
      <c r="AE2" s="9"/>
      <c r="AF2" s="9"/>
      <c r="AG2" s="9"/>
      <c r="AH2" s="9"/>
      <c r="AI2" s="9"/>
      <c r="AJ2" s="9"/>
    </row>
    <row r="3" spans="2:37" ht="15">
      <c r="B3" s="275" t="s">
        <v>167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8"/>
      <c r="AE3" s="8"/>
      <c r="AF3" s="8"/>
      <c r="AG3" s="8"/>
      <c r="AH3" s="8"/>
      <c r="AI3" s="63"/>
      <c r="AJ3" s="8"/>
      <c r="AK3" s="8"/>
    </row>
    <row r="4" spans="1:36" ht="15">
      <c r="A4" s="151" t="s">
        <v>168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0"/>
      <c r="AE4" s="10"/>
      <c r="AF4" s="10"/>
      <c r="AG4" s="10"/>
      <c r="AH4" s="10"/>
      <c r="AI4" s="10"/>
      <c r="AJ4" s="10"/>
    </row>
    <row r="5" spans="2:36" ht="14.25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82"/>
      <c r="AE5" s="82"/>
      <c r="AF5" s="82"/>
      <c r="AG5" s="82"/>
      <c r="AH5" s="82"/>
      <c r="AI5" s="82"/>
      <c r="AJ5" s="82"/>
    </row>
    <row r="6" ht="13.5" thickBot="1">
      <c r="AL6" s="118" t="s">
        <v>163</v>
      </c>
    </row>
    <row r="7" spans="1:39" ht="12.75" customHeight="1">
      <c r="A7" s="281" t="s">
        <v>164</v>
      </c>
      <c r="B7" s="243" t="s">
        <v>0</v>
      </c>
      <c r="C7" s="244"/>
      <c r="D7" s="244"/>
      <c r="E7" s="245"/>
      <c r="F7" s="255" t="s">
        <v>6</v>
      </c>
      <c r="G7" s="256"/>
      <c r="H7" s="256"/>
      <c r="I7" s="257"/>
      <c r="J7" s="255" t="s">
        <v>7</v>
      </c>
      <c r="K7" s="256"/>
      <c r="L7" s="256"/>
      <c r="M7" s="257"/>
      <c r="N7" s="255" t="s">
        <v>8</v>
      </c>
      <c r="O7" s="256"/>
      <c r="P7" s="256"/>
      <c r="Q7" s="257"/>
      <c r="R7" s="255" t="s">
        <v>9</v>
      </c>
      <c r="S7" s="256"/>
      <c r="T7" s="256"/>
      <c r="U7" s="257"/>
      <c r="V7" s="255" t="s">
        <v>10</v>
      </c>
      <c r="W7" s="256"/>
      <c r="X7" s="256"/>
      <c r="Y7" s="257"/>
      <c r="Z7" s="255" t="s">
        <v>11</v>
      </c>
      <c r="AA7" s="256"/>
      <c r="AB7" s="256"/>
      <c r="AC7" s="276"/>
      <c r="AD7" s="255" t="s">
        <v>158</v>
      </c>
      <c r="AE7" s="256"/>
      <c r="AF7" s="256"/>
      <c r="AG7" s="276"/>
      <c r="AH7" s="277" t="s">
        <v>51</v>
      </c>
      <c r="AI7" s="278"/>
      <c r="AJ7" s="278"/>
      <c r="AK7" s="279"/>
      <c r="AL7" s="230" t="s">
        <v>165</v>
      </c>
      <c r="AM7" s="17"/>
    </row>
    <row r="8" spans="1:39" ht="13.5" thickBot="1">
      <c r="A8" s="282"/>
      <c r="B8" s="246"/>
      <c r="C8" s="247"/>
      <c r="D8" s="247"/>
      <c r="E8" s="248"/>
      <c r="F8" s="238" t="s">
        <v>23</v>
      </c>
      <c r="G8" s="239"/>
      <c r="H8" s="53" t="s">
        <v>1</v>
      </c>
      <c r="I8" s="53" t="s">
        <v>2</v>
      </c>
      <c r="J8" s="238" t="s">
        <v>23</v>
      </c>
      <c r="K8" s="239"/>
      <c r="L8" s="53" t="s">
        <v>1</v>
      </c>
      <c r="M8" s="53" t="s">
        <v>2</v>
      </c>
      <c r="N8" s="238" t="s">
        <v>23</v>
      </c>
      <c r="O8" s="239"/>
      <c r="P8" s="53" t="s">
        <v>1</v>
      </c>
      <c r="Q8" s="53" t="s">
        <v>2</v>
      </c>
      <c r="R8" s="238" t="s">
        <v>23</v>
      </c>
      <c r="S8" s="239"/>
      <c r="T8" s="53" t="s">
        <v>1</v>
      </c>
      <c r="U8" s="53" t="s">
        <v>2</v>
      </c>
      <c r="V8" s="238" t="s">
        <v>23</v>
      </c>
      <c r="W8" s="239"/>
      <c r="X8" s="53" t="s">
        <v>1</v>
      </c>
      <c r="Y8" s="53" t="s">
        <v>2</v>
      </c>
      <c r="Z8" s="238" t="s">
        <v>23</v>
      </c>
      <c r="AA8" s="239"/>
      <c r="AB8" s="53" t="s">
        <v>1</v>
      </c>
      <c r="AC8" s="54" t="s">
        <v>2</v>
      </c>
      <c r="AD8" s="238" t="s">
        <v>23</v>
      </c>
      <c r="AE8" s="239"/>
      <c r="AF8" s="53" t="s">
        <v>1</v>
      </c>
      <c r="AG8" s="54" t="s">
        <v>2</v>
      </c>
      <c r="AH8" s="52"/>
      <c r="AI8" s="52"/>
      <c r="AJ8" s="52"/>
      <c r="AK8" s="52"/>
      <c r="AL8" s="231"/>
      <c r="AM8" s="17"/>
    </row>
    <row r="9" spans="1:39" ht="15.75" thickBot="1">
      <c r="A9" s="283"/>
      <c r="B9" s="249"/>
      <c r="C9" s="250"/>
      <c r="D9" s="250"/>
      <c r="E9" s="251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6"/>
      <c r="AM9" s="18"/>
    </row>
    <row r="10" spans="1:39" ht="12.75">
      <c r="A10" s="73" t="s">
        <v>105</v>
      </c>
      <c r="B10" s="274" t="s">
        <v>68</v>
      </c>
      <c r="C10" s="274"/>
      <c r="D10" s="274"/>
      <c r="E10" s="274"/>
      <c r="F10" s="266">
        <v>10</v>
      </c>
      <c r="G10" s="267"/>
      <c r="H10" s="114" t="s">
        <v>4</v>
      </c>
      <c r="I10" s="55">
        <v>3</v>
      </c>
      <c r="J10" s="29"/>
      <c r="K10" s="30"/>
      <c r="L10" s="30"/>
      <c r="M10" s="31"/>
      <c r="N10" s="2"/>
      <c r="O10" s="1"/>
      <c r="P10" s="1"/>
      <c r="Q10" s="3"/>
      <c r="R10" s="2"/>
      <c r="S10" s="1"/>
      <c r="T10" s="1"/>
      <c r="U10" s="3"/>
      <c r="V10" s="2"/>
      <c r="W10" s="1"/>
      <c r="X10" s="1"/>
      <c r="Y10" s="3"/>
      <c r="Z10" s="2"/>
      <c r="AA10" s="1"/>
      <c r="AB10" s="1"/>
      <c r="AC10" s="3"/>
      <c r="AD10" s="1"/>
      <c r="AE10" s="1"/>
      <c r="AF10" s="1"/>
      <c r="AG10" s="3"/>
      <c r="AH10" s="1"/>
      <c r="AI10" s="1"/>
      <c r="AJ10" s="1"/>
      <c r="AK10" s="83"/>
      <c r="AL10" s="56" t="s">
        <v>83</v>
      </c>
      <c r="AM10" s="22"/>
    </row>
    <row r="11" spans="1:39" ht="12.75">
      <c r="A11" s="4" t="s">
        <v>106</v>
      </c>
      <c r="B11" s="237" t="s">
        <v>69</v>
      </c>
      <c r="C11" s="237"/>
      <c r="D11" s="237"/>
      <c r="E11" s="237"/>
      <c r="F11" s="252">
        <v>15</v>
      </c>
      <c r="G11" s="254"/>
      <c r="H11" s="109" t="s">
        <v>3</v>
      </c>
      <c r="I11" s="50">
        <v>4</v>
      </c>
      <c r="J11" s="29"/>
      <c r="K11" s="30"/>
      <c r="L11" s="30"/>
      <c r="M11" s="31"/>
      <c r="N11" s="2"/>
      <c r="O11" s="1"/>
      <c r="P11" s="1"/>
      <c r="Q11" s="3"/>
      <c r="R11" s="2"/>
      <c r="S11" s="1"/>
      <c r="T11" s="1"/>
      <c r="U11" s="3"/>
      <c r="V11" s="2"/>
      <c r="W11" s="1"/>
      <c r="X11" s="1"/>
      <c r="Y11" s="3"/>
      <c r="Z11" s="2"/>
      <c r="AA11" s="1"/>
      <c r="AB11" s="1"/>
      <c r="AC11" s="3"/>
      <c r="AD11" s="1"/>
      <c r="AE11" s="1"/>
      <c r="AF11" s="1"/>
      <c r="AG11" s="3"/>
      <c r="AH11" s="1"/>
      <c r="AI11" s="1"/>
      <c r="AJ11" s="1"/>
      <c r="AK11" s="83"/>
      <c r="AL11" s="6" t="s">
        <v>62</v>
      </c>
      <c r="AM11" s="22"/>
    </row>
    <row r="12" spans="1:39" ht="12.75">
      <c r="A12" s="4" t="s">
        <v>107</v>
      </c>
      <c r="B12" s="232" t="s">
        <v>70</v>
      </c>
      <c r="C12" s="233"/>
      <c r="D12" s="233"/>
      <c r="E12" s="236"/>
      <c r="F12" s="252">
        <v>15</v>
      </c>
      <c r="G12" s="254"/>
      <c r="H12" s="109" t="s">
        <v>3</v>
      </c>
      <c r="I12" s="50">
        <v>3</v>
      </c>
      <c r="J12" s="29"/>
      <c r="K12" s="30"/>
      <c r="L12" s="30"/>
      <c r="M12" s="31"/>
      <c r="N12" s="2"/>
      <c r="O12" s="1"/>
      <c r="P12" s="1"/>
      <c r="Q12" s="3"/>
      <c r="R12" s="2"/>
      <c r="S12" s="1"/>
      <c r="T12" s="1"/>
      <c r="U12" s="3"/>
      <c r="V12" s="2"/>
      <c r="W12" s="1"/>
      <c r="X12" s="1"/>
      <c r="Y12" s="3"/>
      <c r="Z12" s="2"/>
      <c r="AA12" s="1"/>
      <c r="AB12" s="1"/>
      <c r="AC12" s="3"/>
      <c r="AD12" s="1"/>
      <c r="AE12" s="1"/>
      <c r="AF12" s="1"/>
      <c r="AG12" s="3"/>
      <c r="AH12" s="1"/>
      <c r="AI12" s="1"/>
      <c r="AJ12" s="1"/>
      <c r="AK12" s="83"/>
      <c r="AL12" s="6" t="s">
        <v>101</v>
      </c>
      <c r="AM12" s="22"/>
    </row>
    <row r="13" spans="1:39" ht="12.75">
      <c r="A13" s="4" t="s">
        <v>129</v>
      </c>
      <c r="B13" s="232" t="s">
        <v>27</v>
      </c>
      <c r="C13" s="233"/>
      <c r="D13" s="233"/>
      <c r="E13" s="236"/>
      <c r="F13" s="252">
        <v>12</v>
      </c>
      <c r="G13" s="254"/>
      <c r="H13" s="109" t="s">
        <v>3</v>
      </c>
      <c r="I13" s="50">
        <v>3</v>
      </c>
      <c r="J13" s="29"/>
      <c r="K13" s="30"/>
      <c r="L13" s="30"/>
      <c r="M13" s="31"/>
      <c r="N13" s="2"/>
      <c r="O13" s="1"/>
      <c r="P13" s="1"/>
      <c r="Q13" s="3"/>
      <c r="R13" s="2"/>
      <c r="S13" s="1"/>
      <c r="T13" s="1"/>
      <c r="U13" s="3"/>
      <c r="V13" s="2"/>
      <c r="W13" s="1"/>
      <c r="X13" s="1"/>
      <c r="Y13" s="3"/>
      <c r="Z13" s="2"/>
      <c r="AA13" s="1"/>
      <c r="AB13" s="1"/>
      <c r="AC13" s="3"/>
      <c r="AD13" s="1"/>
      <c r="AE13" s="1"/>
      <c r="AF13" s="1"/>
      <c r="AG13" s="3"/>
      <c r="AH13" s="1"/>
      <c r="AI13" s="1"/>
      <c r="AJ13" s="1"/>
      <c r="AK13" s="83"/>
      <c r="AL13" s="47" t="s">
        <v>37</v>
      </c>
      <c r="AM13" s="22"/>
    </row>
    <row r="14" spans="1:39" ht="12.75">
      <c r="A14" s="4" t="s">
        <v>108</v>
      </c>
      <c r="B14" s="237" t="s">
        <v>71</v>
      </c>
      <c r="C14" s="237"/>
      <c r="D14" s="237"/>
      <c r="E14" s="237"/>
      <c r="F14" s="252">
        <v>20</v>
      </c>
      <c r="G14" s="254"/>
      <c r="H14" s="109" t="s">
        <v>4</v>
      </c>
      <c r="I14" s="50">
        <v>4</v>
      </c>
      <c r="J14" s="29"/>
      <c r="K14" s="30"/>
      <c r="L14" s="30"/>
      <c r="M14" s="31"/>
      <c r="N14" s="2"/>
      <c r="O14" s="1"/>
      <c r="P14" s="1"/>
      <c r="Q14" s="3"/>
      <c r="R14" s="2"/>
      <c r="S14" s="1"/>
      <c r="T14" s="1"/>
      <c r="U14" s="3"/>
      <c r="V14" s="2"/>
      <c r="W14" s="1"/>
      <c r="X14" s="1"/>
      <c r="Y14" s="3"/>
      <c r="Z14" s="2"/>
      <c r="AA14" s="1"/>
      <c r="AB14" s="1"/>
      <c r="AC14" s="3"/>
      <c r="AD14" s="1"/>
      <c r="AE14" s="1"/>
      <c r="AF14" s="1"/>
      <c r="AG14" s="3"/>
      <c r="AH14" s="1"/>
      <c r="AI14" s="1"/>
      <c r="AJ14" s="1"/>
      <c r="AK14" s="83"/>
      <c r="AL14" s="7" t="s">
        <v>25</v>
      </c>
      <c r="AM14" s="14"/>
    </row>
    <row r="15" spans="1:39" ht="12.75">
      <c r="A15" s="4" t="s">
        <v>109</v>
      </c>
      <c r="B15" s="237" t="s">
        <v>66</v>
      </c>
      <c r="C15" s="237"/>
      <c r="D15" s="237"/>
      <c r="E15" s="237"/>
      <c r="F15" s="252">
        <v>15</v>
      </c>
      <c r="G15" s="254"/>
      <c r="H15" s="109" t="s">
        <v>4</v>
      </c>
      <c r="I15" s="50">
        <v>5</v>
      </c>
      <c r="J15" s="29"/>
      <c r="K15" s="30"/>
      <c r="L15" s="30"/>
      <c r="M15" s="31"/>
      <c r="N15" s="2"/>
      <c r="O15" s="1"/>
      <c r="P15" s="1"/>
      <c r="Q15" s="3"/>
      <c r="R15" s="2"/>
      <c r="S15" s="1"/>
      <c r="T15" s="1"/>
      <c r="U15" s="3"/>
      <c r="V15" s="2"/>
      <c r="W15" s="1"/>
      <c r="X15" s="1"/>
      <c r="Y15" s="3"/>
      <c r="Z15" s="2"/>
      <c r="AA15" s="1"/>
      <c r="AB15" s="1"/>
      <c r="AC15" s="3"/>
      <c r="AD15" s="1"/>
      <c r="AE15" s="1"/>
      <c r="AF15" s="1"/>
      <c r="AG15" s="3"/>
      <c r="AH15" s="1"/>
      <c r="AI15" s="1"/>
      <c r="AJ15" s="1"/>
      <c r="AK15" s="83"/>
      <c r="AL15" s="7" t="s">
        <v>171</v>
      </c>
      <c r="AM15" s="14"/>
    </row>
    <row r="16" spans="1:39" s="42" customFormat="1" ht="12.75">
      <c r="A16" s="37"/>
      <c r="B16" s="154"/>
      <c r="C16" s="155"/>
      <c r="D16" s="155"/>
      <c r="E16" s="156"/>
      <c r="F16" s="168">
        <f>SUM(F10:F15)</f>
        <v>87</v>
      </c>
      <c r="G16" s="168"/>
      <c r="H16" s="37"/>
      <c r="I16" s="66">
        <f>SUM(I10:I15)</f>
        <v>22</v>
      </c>
      <c r="J16" s="30"/>
      <c r="K16" s="30"/>
      <c r="L16" s="30"/>
      <c r="M16" s="31"/>
      <c r="N16" s="29"/>
      <c r="O16" s="30"/>
      <c r="P16" s="30"/>
      <c r="Q16" s="31"/>
      <c r="R16" s="29"/>
      <c r="S16" s="30"/>
      <c r="T16" s="30"/>
      <c r="U16" s="31"/>
      <c r="V16" s="29"/>
      <c r="W16" s="30"/>
      <c r="X16" s="30"/>
      <c r="Y16" s="31"/>
      <c r="Z16" s="29"/>
      <c r="AA16" s="30"/>
      <c r="AB16" s="30"/>
      <c r="AC16" s="31"/>
      <c r="AD16" s="30"/>
      <c r="AE16" s="30"/>
      <c r="AF16" s="30"/>
      <c r="AG16" s="31"/>
      <c r="AH16" s="30"/>
      <c r="AI16" s="30"/>
      <c r="AJ16" s="30"/>
      <c r="AK16" s="84"/>
      <c r="AL16" s="7"/>
      <c r="AM16" s="14"/>
    </row>
    <row r="17" spans="1:39" ht="12.75">
      <c r="A17" s="109" t="s">
        <v>111</v>
      </c>
      <c r="B17" s="237" t="s">
        <v>72</v>
      </c>
      <c r="C17" s="237"/>
      <c r="D17" s="237"/>
      <c r="E17" s="237"/>
      <c r="F17" s="111"/>
      <c r="G17" s="116"/>
      <c r="H17" s="116"/>
      <c r="I17" s="116"/>
      <c r="J17" s="234">
        <v>10</v>
      </c>
      <c r="K17" s="234"/>
      <c r="L17" s="109" t="s">
        <v>4</v>
      </c>
      <c r="M17" s="50">
        <v>4</v>
      </c>
      <c r="N17" s="1"/>
      <c r="O17" s="1"/>
      <c r="P17" s="1"/>
      <c r="Q17" s="3"/>
      <c r="R17" s="2"/>
      <c r="S17" s="1"/>
      <c r="T17" s="1"/>
      <c r="U17" s="3"/>
      <c r="V17" s="2"/>
      <c r="W17" s="1"/>
      <c r="X17" s="1"/>
      <c r="Y17" s="3"/>
      <c r="Z17" s="2"/>
      <c r="AA17" s="1"/>
      <c r="AB17" s="1"/>
      <c r="AC17" s="3"/>
      <c r="AD17" s="1"/>
      <c r="AE17" s="1"/>
      <c r="AF17" s="1"/>
      <c r="AG17" s="3"/>
      <c r="AH17" s="1"/>
      <c r="AI17" s="1"/>
      <c r="AJ17" s="1"/>
      <c r="AK17" s="83"/>
      <c r="AL17" s="7" t="s">
        <v>61</v>
      </c>
      <c r="AM17" s="14"/>
    </row>
    <row r="18" spans="1:39" ht="12.75">
      <c r="A18" s="109" t="s">
        <v>115</v>
      </c>
      <c r="B18" s="237" t="s">
        <v>73</v>
      </c>
      <c r="C18" s="237"/>
      <c r="D18" s="237"/>
      <c r="E18" s="237"/>
      <c r="F18" s="111"/>
      <c r="G18" s="116"/>
      <c r="H18" s="116"/>
      <c r="I18" s="116"/>
      <c r="J18" s="234">
        <v>10</v>
      </c>
      <c r="K18" s="234"/>
      <c r="L18" s="109" t="s">
        <v>3</v>
      </c>
      <c r="M18" s="50">
        <v>3</v>
      </c>
      <c r="N18" s="1"/>
      <c r="O18" s="1"/>
      <c r="P18" s="1"/>
      <c r="Q18" s="3"/>
      <c r="R18" s="2"/>
      <c r="S18" s="1"/>
      <c r="T18" s="1"/>
      <c r="U18" s="3"/>
      <c r="V18" s="2"/>
      <c r="W18" s="1"/>
      <c r="X18" s="1"/>
      <c r="Y18" s="3"/>
      <c r="Z18" s="2"/>
      <c r="AA18" s="1"/>
      <c r="AB18" s="1"/>
      <c r="AC18" s="3"/>
      <c r="AD18" s="1"/>
      <c r="AE18" s="1"/>
      <c r="AF18" s="1"/>
      <c r="AG18" s="3"/>
      <c r="AH18" s="1"/>
      <c r="AI18" s="1"/>
      <c r="AJ18" s="1"/>
      <c r="AK18" s="83"/>
      <c r="AL18" s="7" t="s">
        <v>26</v>
      </c>
      <c r="AM18" s="14"/>
    </row>
    <row r="19" spans="1:42" ht="12.75">
      <c r="A19" s="4" t="s">
        <v>130</v>
      </c>
      <c r="B19" s="237" t="s">
        <v>28</v>
      </c>
      <c r="C19" s="237"/>
      <c r="D19" s="237"/>
      <c r="E19" s="237"/>
      <c r="F19" s="232"/>
      <c r="G19" s="233"/>
      <c r="H19" s="233"/>
      <c r="I19" s="233"/>
      <c r="J19" s="234">
        <v>12</v>
      </c>
      <c r="K19" s="234"/>
      <c r="L19" s="109" t="s">
        <v>3</v>
      </c>
      <c r="M19" s="50">
        <v>3</v>
      </c>
      <c r="N19" s="1"/>
      <c r="O19" s="1"/>
      <c r="P19" s="1"/>
      <c r="Q19" s="3"/>
      <c r="R19" s="2"/>
      <c r="S19" s="1"/>
      <c r="T19" s="1"/>
      <c r="U19" s="3"/>
      <c r="V19" s="2"/>
      <c r="W19" s="1"/>
      <c r="X19" s="1"/>
      <c r="Y19" s="3"/>
      <c r="Z19" s="2"/>
      <c r="AA19" s="1"/>
      <c r="AB19" s="1"/>
      <c r="AC19" s="3"/>
      <c r="AD19" s="1"/>
      <c r="AE19" s="1"/>
      <c r="AF19" s="1"/>
      <c r="AG19" s="3"/>
      <c r="AH19" s="1"/>
      <c r="AI19" s="1"/>
      <c r="AJ19" s="1"/>
      <c r="AK19" s="83"/>
      <c r="AL19" s="6" t="s">
        <v>54</v>
      </c>
      <c r="AM19" s="22"/>
      <c r="AP19" s="42"/>
    </row>
    <row r="20" spans="1:39" ht="12.75">
      <c r="A20" s="4" t="s">
        <v>110</v>
      </c>
      <c r="B20" s="237" t="s">
        <v>74</v>
      </c>
      <c r="C20" s="237"/>
      <c r="D20" s="237"/>
      <c r="E20" s="237"/>
      <c r="F20" s="232"/>
      <c r="G20" s="233"/>
      <c r="H20" s="233"/>
      <c r="I20" s="233"/>
      <c r="J20" s="234">
        <v>10</v>
      </c>
      <c r="K20" s="234"/>
      <c r="L20" s="109" t="s">
        <v>4</v>
      </c>
      <c r="M20" s="50">
        <v>4</v>
      </c>
      <c r="N20" s="1"/>
      <c r="O20" s="1"/>
      <c r="P20" s="1"/>
      <c r="Q20" s="3"/>
      <c r="R20" s="2"/>
      <c r="S20" s="1"/>
      <c r="T20" s="1"/>
      <c r="U20" s="3"/>
      <c r="V20" s="2"/>
      <c r="W20" s="1"/>
      <c r="X20" s="1"/>
      <c r="Y20" s="3"/>
      <c r="Z20" s="2"/>
      <c r="AA20" s="1"/>
      <c r="AB20" s="1"/>
      <c r="AC20" s="3"/>
      <c r="AD20" s="1"/>
      <c r="AE20" s="1"/>
      <c r="AF20" s="1"/>
      <c r="AG20" s="3"/>
      <c r="AH20" s="1"/>
      <c r="AI20" s="1"/>
      <c r="AJ20" s="1"/>
      <c r="AK20" s="83"/>
      <c r="AL20" s="6" t="s">
        <v>84</v>
      </c>
      <c r="AM20" s="22"/>
    </row>
    <row r="21" spans="1:39" ht="12.75">
      <c r="A21" s="4" t="s">
        <v>116</v>
      </c>
      <c r="B21" s="237" t="s">
        <v>67</v>
      </c>
      <c r="C21" s="237"/>
      <c r="D21" s="237"/>
      <c r="E21" s="237"/>
      <c r="F21" s="232"/>
      <c r="G21" s="233"/>
      <c r="H21" s="233"/>
      <c r="I21" s="233"/>
      <c r="J21" s="234">
        <v>10</v>
      </c>
      <c r="K21" s="234"/>
      <c r="L21" s="109" t="s">
        <v>4</v>
      </c>
      <c r="M21" s="50">
        <v>3</v>
      </c>
      <c r="N21" s="1"/>
      <c r="O21" s="1"/>
      <c r="P21" s="1"/>
      <c r="Q21" s="3"/>
      <c r="R21" s="2"/>
      <c r="S21" s="1"/>
      <c r="T21" s="1"/>
      <c r="U21" s="3"/>
      <c r="V21" s="2"/>
      <c r="W21" s="1"/>
      <c r="X21" s="1"/>
      <c r="Y21" s="3"/>
      <c r="Z21" s="2"/>
      <c r="AA21" s="1"/>
      <c r="AB21" s="1"/>
      <c r="AC21" s="3"/>
      <c r="AD21" s="1"/>
      <c r="AE21" s="1"/>
      <c r="AF21" s="1"/>
      <c r="AG21" s="3"/>
      <c r="AH21" s="1"/>
      <c r="AI21" s="1"/>
      <c r="AJ21" s="1"/>
      <c r="AK21" s="83"/>
      <c r="AL21" s="6" t="s">
        <v>55</v>
      </c>
      <c r="AM21" s="22"/>
    </row>
    <row r="22" spans="1:39" ht="12.75">
      <c r="A22" s="4" t="s">
        <v>114</v>
      </c>
      <c r="B22" s="237" t="s">
        <v>77</v>
      </c>
      <c r="C22" s="237"/>
      <c r="D22" s="237"/>
      <c r="E22" s="237"/>
      <c r="F22" s="51"/>
      <c r="G22" s="119"/>
      <c r="H22" s="119"/>
      <c r="I22" s="119"/>
      <c r="J22" s="234">
        <v>15</v>
      </c>
      <c r="K22" s="234"/>
      <c r="L22" s="109" t="s">
        <v>4</v>
      </c>
      <c r="M22" s="50">
        <v>3</v>
      </c>
      <c r="R22" s="2"/>
      <c r="S22" s="1"/>
      <c r="T22" s="1"/>
      <c r="U22" s="3"/>
      <c r="V22" s="2"/>
      <c r="W22" s="1"/>
      <c r="X22" s="1"/>
      <c r="Y22" s="3"/>
      <c r="Z22" s="2"/>
      <c r="AA22" s="1"/>
      <c r="AB22" s="1"/>
      <c r="AC22" s="3"/>
      <c r="AD22" s="1"/>
      <c r="AE22" s="1"/>
      <c r="AF22" s="1"/>
      <c r="AG22" s="3"/>
      <c r="AH22" s="1"/>
      <c r="AI22" s="1"/>
      <c r="AJ22" s="1"/>
      <c r="AK22" s="83"/>
      <c r="AL22" s="6" t="s">
        <v>21</v>
      </c>
      <c r="AM22" s="22"/>
    </row>
    <row r="23" spans="1:39" ht="12.75">
      <c r="A23" s="4" t="s">
        <v>113</v>
      </c>
      <c r="B23" s="284" t="s">
        <v>76</v>
      </c>
      <c r="C23" s="284"/>
      <c r="D23" s="284"/>
      <c r="E23" s="284"/>
      <c r="F23" s="252"/>
      <c r="G23" s="253"/>
      <c r="H23" s="253"/>
      <c r="I23" s="254"/>
      <c r="J23" s="234">
        <v>15</v>
      </c>
      <c r="K23" s="234"/>
      <c r="L23" s="109" t="s">
        <v>4</v>
      </c>
      <c r="M23" s="50">
        <v>4</v>
      </c>
      <c r="R23" s="2"/>
      <c r="S23" s="1"/>
      <c r="T23" s="1"/>
      <c r="U23" s="3"/>
      <c r="V23" s="2"/>
      <c r="W23" s="1"/>
      <c r="X23" s="1"/>
      <c r="Y23" s="3"/>
      <c r="Z23" s="2"/>
      <c r="AA23" s="1"/>
      <c r="AB23" s="1"/>
      <c r="AC23" s="3"/>
      <c r="AD23" s="1"/>
      <c r="AE23" s="1"/>
      <c r="AF23" s="1"/>
      <c r="AG23" s="3"/>
      <c r="AH23" s="1"/>
      <c r="AI23" s="1"/>
      <c r="AJ23" s="1"/>
      <c r="AK23" s="83"/>
      <c r="AL23" s="6" t="s">
        <v>21</v>
      </c>
      <c r="AM23" s="22"/>
    </row>
    <row r="24" spans="1:39" ht="12.75">
      <c r="A24" s="4" t="s">
        <v>112</v>
      </c>
      <c r="B24" s="237" t="s">
        <v>75</v>
      </c>
      <c r="C24" s="237"/>
      <c r="D24" s="237"/>
      <c r="E24" s="237"/>
      <c r="F24" s="237"/>
      <c r="G24" s="237"/>
      <c r="H24" s="237"/>
      <c r="I24" s="237"/>
      <c r="J24" s="234">
        <v>15</v>
      </c>
      <c r="K24" s="234"/>
      <c r="L24" s="109" t="s">
        <v>4</v>
      </c>
      <c r="M24" s="50">
        <v>4</v>
      </c>
      <c r="N24" s="30"/>
      <c r="O24" s="30"/>
      <c r="P24" s="30"/>
      <c r="Q24" s="31"/>
      <c r="R24" s="29"/>
      <c r="S24" s="30"/>
      <c r="T24" s="30"/>
      <c r="U24" s="31"/>
      <c r="V24" s="29"/>
      <c r="W24" s="30"/>
      <c r="X24" s="30"/>
      <c r="Y24" s="31"/>
      <c r="Z24" s="29"/>
      <c r="AA24" s="30"/>
      <c r="AB24" s="30"/>
      <c r="AC24" s="31"/>
      <c r="AD24" s="30"/>
      <c r="AE24" s="30"/>
      <c r="AF24" s="30"/>
      <c r="AG24" s="31"/>
      <c r="AH24" s="30"/>
      <c r="AI24" s="30"/>
      <c r="AJ24" s="30"/>
      <c r="AK24" s="84"/>
      <c r="AL24" s="7" t="s">
        <v>16</v>
      </c>
      <c r="AM24" s="22"/>
    </row>
    <row r="25" spans="1:39" s="42" customFormat="1" ht="12.75">
      <c r="A25" s="37"/>
      <c r="B25" s="154"/>
      <c r="C25" s="155"/>
      <c r="D25" s="155"/>
      <c r="E25" s="156"/>
      <c r="F25" s="154"/>
      <c r="G25" s="155"/>
      <c r="H25" s="155"/>
      <c r="I25" s="156"/>
      <c r="J25" s="168">
        <f>SUM(J17:J24)</f>
        <v>97</v>
      </c>
      <c r="K25" s="168"/>
      <c r="L25" s="37"/>
      <c r="M25" s="66">
        <f>SUM(M17:M24)</f>
        <v>28</v>
      </c>
      <c r="N25" s="30"/>
      <c r="O25" s="30"/>
      <c r="P25" s="30"/>
      <c r="Q25" s="31"/>
      <c r="R25" s="29"/>
      <c r="S25" s="30"/>
      <c r="T25" s="30"/>
      <c r="U25" s="31"/>
      <c r="V25" s="29"/>
      <c r="W25" s="30"/>
      <c r="X25" s="30"/>
      <c r="Y25" s="31"/>
      <c r="Z25" s="29"/>
      <c r="AA25" s="30"/>
      <c r="AB25" s="30"/>
      <c r="AC25" s="31"/>
      <c r="AD25" s="30"/>
      <c r="AE25" s="30"/>
      <c r="AF25" s="30"/>
      <c r="AG25" s="31"/>
      <c r="AH25" s="30"/>
      <c r="AI25" s="30"/>
      <c r="AJ25" s="30"/>
      <c r="AK25" s="84"/>
      <c r="AL25" s="7"/>
      <c r="AM25" s="14"/>
    </row>
    <row r="26" spans="1:39" ht="12.75">
      <c r="A26" s="4" t="s">
        <v>118</v>
      </c>
      <c r="B26" s="284" t="s">
        <v>78</v>
      </c>
      <c r="C26" s="284"/>
      <c r="D26" s="284"/>
      <c r="E26" s="284"/>
      <c r="F26" s="252"/>
      <c r="G26" s="253"/>
      <c r="H26" s="253"/>
      <c r="I26" s="253"/>
      <c r="J26" s="253"/>
      <c r="K26" s="253"/>
      <c r="L26" s="253"/>
      <c r="M26" s="254"/>
      <c r="N26" s="234">
        <v>15</v>
      </c>
      <c r="O26" s="234"/>
      <c r="P26" s="109" t="s">
        <v>4</v>
      </c>
      <c r="Q26" s="50">
        <v>4</v>
      </c>
      <c r="R26" s="30"/>
      <c r="S26" s="30"/>
      <c r="T26" s="30"/>
      <c r="U26" s="31"/>
      <c r="V26" s="29"/>
      <c r="W26" s="30"/>
      <c r="X26" s="30"/>
      <c r="Y26" s="31"/>
      <c r="Z26" s="29"/>
      <c r="AA26" s="30"/>
      <c r="AB26" s="30"/>
      <c r="AC26" s="31"/>
      <c r="AD26" s="30"/>
      <c r="AE26" s="30"/>
      <c r="AF26" s="30"/>
      <c r="AG26" s="31"/>
      <c r="AH26" s="30"/>
      <c r="AI26" s="30"/>
      <c r="AJ26" s="30"/>
      <c r="AK26" s="84"/>
      <c r="AL26" s="7" t="s">
        <v>85</v>
      </c>
      <c r="AM26" s="22"/>
    </row>
    <row r="27" spans="1:39" ht="12.75">
      <c r="A27" s="4" t="s">
        <v>119</v>
      </c>
      <c r="B27" s="237" t="s">
        <v>99</v>
      </c>
      <c r="C27" s="237"/>
      <c r="D27" s="237"/>
      <c r="E27" s="237"/>
      <c r="F27" s="154"/>
      <c r="G27" s="155"/>
      <c r="H27" s="155"/>
      <c r="I27" s="155"/>
      <c r="J27" s="155"/>
      <c r="K27" s="155"/>
      <c r="L27" s="155"/>
      <c r="M27" s="156"/>
      <c r="N27" s="234">
        <v>15</v>
      </c>
      <c r="O27" s="234"/>
      <c r="P27" s="109" t="s">
        <v>3</v>
      </c>
      <c r="Q27" s="50">
        <v>3</v>
      </c>
      <c r="R27" s="30"/>
      <c r="S27" s="30"/>
      <c r="T27" s="30"/>
      <c r="U27" s="31"/>
      <c r="V27" s="30"/>
      <c r="W27" s="30"/>
      <c r="X27" s="30"/>
      <c r="Y27" s="31"/>
      <c r="Z27" s="30"/>
      <c r="AA27" s="30"/>
      <c r="AB27" s="30"/>
      <c r="AC27" s="31"/>
      <c r="AD27" s="30"/>
      <c r="AE27" s="30"/>
      <c r="AF27" s="30"/>
      <c r="AG27" s="31"/>
      <c r="AH27" s="30"/>
      <c r="AI27" s="30"/>
      <c r="AJ27" s="30"/>
      <c r="AK27" s="84"/>
      <c r="AL27" s="7" t="s">
        <v>86</v>
      </c>
      <c r="AM27" s="22"/>
    </row>
    <row r="28" spans="1:39" ht="12.75">
      <c r="A28" s="4" t="s">
        <v>117</v>
      </c>
      <c r="B28" s="237" t="s">
        <v>14</v>
      </c>
      <c r="C28" s="237"/>
      <c r="D28" s="237"/>
      <c r="E28" s="237"/>
      <c r="F28" s="171"/>
      <c r="G28" s="171"/>
      <c r="H28" s="171"/>
      <c r="I28" s="171"/>
      <c r="J28" s="171"/>
      <c r="K28" s="171"/>
      <c r="L28" s="171"/>
      <c r="M28" s="171"/>
      <c r="N28" s="234">
        <v>15</v>
      </c>
      <c r="O28" s="234"/>
      <c r="P28" s="109" t="s">
        <v>4</v>
      </c>
      <c r="Q28" s="50">
        <v>4</v>
      </c>
      <c r="R28" s="30"/>
      <c r="S28" s="30"/>
      <c r="T28" s="30"/>
      <c r="U28" s="31"/>
      <c r="V28" s="30"/>
      <c r="W28" s="30"/>
      <c r="X28" s="30"/>
      <c r="Y28" s="31"/>
      <c r="Z28" s="30"/>
      <c r="AA28" s="30"/>
      <c r="AB28" s="30"/>
      <c r="AC28" s="31"/>
      <c r="AD28" s="30"/>
      <c r="AE28" s="30"/>
      <c r="AF28" s="30"/>
      <c r="AG28" s="31"/>
      <c r="AH28" s="30"/>
      <c r="AI28" s="30"/>
      <c r="AJ28" s="30"/>
      <c r="AK28" s="84"/>
      <c r="AL28" s="7" t="s">
        <v>87</v>
      </c>
      <c r="AM28" s="22"/>
    </row>
    <row r="29" spans="1:39" ht="12.75">
      <c r="A29" s="4" t="s">
        <v>122</v>
      </c>
      <c r="B29" s="237" t="s">
        <v>103</v>
      </c>
      <c r="C29" s="237"/>
      <c r="D29" s="237"/>
      <c r="E29" s="237"/>
      <c r="F29" s="171"/>
      <c r="G29" s="171"/>
      <c r="H29" s="171"/>
      <c r="I29" s="171"/>
      <c r="J29" s="171"/>
      <c r="K29" s="171"/>
      <c r="L29" s="171"/>
      <c r="M29" s="171"/>
      <c r="N29" s="234">
        <v>15</v>
      </c>
      <c r="O29" s="234"/>
      <c r="P29" s="109" t="s">
        <v>4</v>
      </c>
      <c r="Q29" s="50">
        <v>4</v>
      </c>
      <c r="R29" s="30"/>
      <c r="S29" s="30"/>
      <c r="T29" s="30"/>
      <c r="U29" s="31"/>
      <c r="V29" s="29"/>
      <c r="W29" s="30"/>
      <c r="X29" s="30"/>
      <c r="Y29" s="31"/>
      <c r="Z29" s="30"/>
      <c r="AA29" s="30"/>
      <c r="AB29" s="30"/>
      <c r="AC29" s="31"/>
      <c r="AD29" s="30"/>
      <c r="AE29" s="30"/>
      <c r="AF29" s="30"/>
      <c r="AG29" s="31"/>
      <c r="AH29" s="30"/>
      <c r="AI29" s="30"/>
      <c r="AJ29" s="30"/>
      <c r="AK29" s="84"/>
      <c r="AL29" s="7" t="s">
        <v>173</v>
      </c>
      <c r="AM29" s="22"/>
    </row>
    <row r="30" spans="1:39" s="120" customFormat="1" ht="15.75" customHeight="1">
      <c r="A30" s="4" t="s">
        <v>121</v>
      </c>
      <c r="B30" s="237" t="s">
        <v>102</v>
      </c>
      <c r="C30" s="280"/>
      <c r="D30" s="280"/>
      <c r="E30" s="280"/>
      <c r="F30" s="287"/>
      <c r="G30" s="287"/>
      <c r="H30" s="287"/>
      <c r="I30" s="287"/>
      <c r="J30" s="287"/>
      <c r="K30" s="287"/>
      <c r="L30" s="287"/>
      <c r="M30" s="287"/>
      <c r="N30" s="288">
        <v>20</v>
      </c>
      <c r="O30" s="288"/>
      <c r="P30" s="113" t="s">
        <v>4</v>
      </c>
      <c r="Q30" s="57">
        <v>3</v>
      </c>
      <c r="R30" s="30"/>
      <c r="S30" s="30"/>
      <c r="T30" s="30"/>
      <c r="U30" s="30"/>
      <c r="V30" s="29"/>
      <c r="W30" s="30"/>
      <c r="X30" s="30"/>
      <c r="Y30" s="31"/>
      <c r="Z30" s="30"/>
      <c r="AA30" s="30"/>
      <c r="AB30" s="30"/>
      <c r="AC30" s="31"/>
      <c r="AD30" s="30"/>
      <c r="AE30" s="30"/>
      <c r="AF30" s="30"/>
      <c r="AG30" s="31"/>
      <c r="AH30" s="30"/>
      <c r="AI30" s="30"/>
      <c r="AJ30" s="30"/>
      <c r="AK30" s="84"/>
      <c r="AL30" s="45" t="s">
        <v>88</v>
      </c>
      <c r="AM30" s="23"/>
    </row>
    <row r="31" spans="1:39" s="120" customFormat="1" ht="15.75" customHeight="1" thickBot="1">
      <c r="A31" s="4"/>
      <c r="B31" s="240" t="s">
        <v>100</v>
      </c>
      <c r="C31" s="241"/>
      <c r="D31" s="241"/>
      <c r="E31" s="242"/>
      <c r="F31" s="163">
        <f>F16</f>
        <v>87</v>
      </c>
      <c r="G31" s="164"/>
      <c r="H31" s="46"/>
      <c r="I31" s="46">
        <f>I16</f>
        <v>22</v>
      </c>
      <c r="J31" s="235">
        <f>J25</f>
        <v>97</v>
      </c>
      <c r="K31" s="290"/>
      <c r="L31" s="46"/>
      <c r="M31" s="46">
        <f>M25</f>
        <v>28</v>
      </c>
      <c r="N31" s="165">
        <f>SUM(N26:O30)</f>
        <v>80</v>
      </c>
      <c r="O31" s="165"/>
      <c r="P31" s="117"/>
      <c r="Q31" s="65">
        <f>SUM(Q26:Q30)</f>
        <v>18</v>
      </c>
      <c r="R31" s="30"/>
      <c r="S31" s="30"/>
      <c r="T31" s="30"/>
      <c r="U31" s="31"/>
      <c r="V31" s="30"/>
      <c r="W31" s="30"/>
      <c r="X31" s="30"/>
      <c r="Y31" s="31"/>
      <c r="Z31" s="30"/>
      <c r="AA31" s="30"/>
      <c r="AB31" s="30"/>
      <c r="AC31" s="31"/>
      <c r="AD31" s="30"/>
      <c r="AE31" s="30"/>
      <c r="AF31" s="30"/>
      <c r="AG31" s="31"/>
      <c r="AH31" s="30"/>
      <c r="AI31" s="30"/>
      <c r="AJ31" s="30"/>
      <c r="AK31" s="84"/>
      <c r="AL31" s="45"/>
      <c r="AM31" s="23"/>
    </row>
    <row r="32" spans="1:39" s="120" customFormat="1" ht="15.75" customHeight="1" thickBot="1">
      <c r="A32" s="4"/>
      <c r="B32" s="224"/>
      <c r="C32" s="225"/>
      <c r="D32" s="225"/>
      <c r="E32" s="258"/>
      <c r="F32" s="69" t="s">
        <v>48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8"/>
      <c r="AM32" s="16"/>
    </row>
    <row r="33" spans="1:39" ht="12.75">
      <c r="A33" s="4" t="s">
        <v>131</v>
      </c>
      <c r="B33" s="265" t="s">
        <v>29</v>
      </c>
      <c r="C33" s="265"/>
      <c r="D33" s="265"/>
      <c r="E33" s="265"/>
      <c r="F33" s="157"/>
      <c r="G33" s="158"/>
      <c r="H33" s="158"/>
      <c r="I33" s="158"/>
      <c r="J33" s="158"/>
      <c r="K33" s="158"/>
      <c r="L33" s="158"/>
      <c r="M33" s="159"/>
      <c r="N33" s="289">
        <v>18</v>
      </c>
      <c r="O33" s="289"/>
      <c r="P33" s="114" t="s">
        <v>4</v>
      </c>
      <c r="Q33" s="55">
        <v>5</v>
      </c>
      <c r="R33" s="121"/>
      <c r="S33" s="121"/>
      <c r="T33" s="121"/>
      <c r="U33" s="122"/>
      <c r="V33" s="14"/>
      <c r="W33" s="42"/>
      <c r="X33" s="42"/>
      <c r="Y33" s="42"/>
      <c r="Z33" s="29"/>
      <c r="AA33" s="30"/>
      <c r="AB33" s="30"/>
      <c r="AC33" s="31"/>
      <c r="AD33" s="30"/>
      <c r="AE33" s="30"/>
      <c r="AF33" s="30"/>
      <c r="AG33" s="3"/>
      <c r="AH33" s="30"/>
      <c r="AI33" s="30"/>
      <c r="AJ33" s="30"/>
      <c r="AK33" s="84"/>
      <c r="AL33" s="36" t="s">
        <v>19</v>
      </c>
      <c r="AM33" s="22"/>
    </row>
    <row r="34" spans="1:39" ht="12.75">
      <c r="A34" s="4" t="s">
        <v>120</v>
      </c>
      <c r="B34" s="237" t="s">
        <v>159</v>
      </c>
      <c r="C34" s="237"/>
      <c r="D34" s="237"/>
      <c r="E34" s="237"/>
      <c r="F34" s="154"/>
      <c r="G34" s="155"/>
      <c r="H34" s="155"/>
      <c r="I34" s="155"/>
      <c r="J34" s="155"/>
      <c r="K34" s="155"/>
      <c r="L34" s="155"/>
      <c r="M34" s="155"/>
      <c r="N34" s="234">
        <v>15</v>
      </c>
      <c r="O34" s="234"/>
      <c r="P34" s="109" t="s">
        <v>3</v>
      </c>
      <c r="Q34" s="50">
        <v>4</v>
      </c>
      <c r="R34" s="30"/>
      <c r="S34" s="30"/>
      <c r="T34" s="30"/>
      <c r="U34" s="31"/>
      <c r="V34" s="30"/>
      <c r="W34" s="30"/>
      <c r="X34" s="30"/>
      <c r="Y34" s="31"/>
      <c r="Z34" s="29"/>
      <c r="AA34" s="30"/>
      <c r="AB34" s="30"/>
      <c r="AC34" s="31"/>
      <c r="AD34" s="30"/>
      <c r="AE34" s="30"/>
      <c r="AF34" s="30"/>
      <c r="AG34" s="3"/>
      <c r="AH34" s="30"/>
      <c r="AI34" s="30"/>
      <c r="AJ34" s="30"/>
      <c r="AK34" s="84"/>
      <c r="AL34" s="7" t="s">
        <v>172</v>
      </c>
      <c r="AM34" s="22"/>
    </row>
    <row r="35" spans="1:39" s="42" customFormat="1" ht="12.75">
      <c r="A35" s="37"/>
      <c r="B35" s="297"/>
      <c r="C35" s="306"/>
      <c r="D35" s="306"/>
      <c r="E35" s="307"/>
      <c r="F35" s="28"/>
      <c r="G35" s="64"/>
      <c r="H35" s="64"/>
      <c r="I35" s="64"/>
      <c r="J35" s="64"/>
      <c r="K35" s="64"/>
      <c r="L35" s="64"/>
      <c r="M35" s="64"/>
      <c r="N35" s="168">
        <f>N31+N33+N34</f>
        <v>113</v>
      </c>
      <c r="O35" s="168"/>
      <c r="P35" s="4"/>
      <c r="Q35" s="66">
        <f>Q31+Q33+Q34</f>
        <v>27</v>
      </c>
      <c r="R35" s="30"/>
      <c r="S35" s="30"/>
      <c r="T35" s="30"/>
      <c r="U35" s="31"/>
      <c r="V35" s="30"/>
      <c r="W35" s="30"/>
      <c r="X35" s="30"/>
      <c r="Y35" s="31"/>
      <c r="Z35" s="29"/>
      <c r="AA35" s="30"/>
      <c r="AB35" s="30"/>
      <c r="AC35" s="31"/>
      <c r="AD35" s="30"/>
      <c r="AE35" s="30"/>
      <c r="AF35" s="30"/>
      <c r="AG35" s="3"/>
      <c r="AH35" s="30"/>
      <c r="AI35" s="30"/>
      <c r="AJ35" s="30"/>
      <c r="AK35" s="84"/>
      <c r="AL35" s="7"/>
      <c r="AM35" s="14"/>
    </row>
    <row r="36" spans="1:39" ht="12.75">
      <c r="A36" s="4" t="s">
        <v>123</v>
      </c>
      <c r="B36" s="237" t="s">
        <v>79</v>
      </c>
      <c r="C36" s="237"/>
      <c r="D36" s="237"/>
      <c r="E36" s="237"/>
      <c r="F36" s="28"/>
      <c r="G36" s="64"/>
      <c r="H36" s="64"/>
      <c r="I36" s="64"/>
      <c r="J36" s="64"/>
      <c r="K36" s="64"/>
      <c r="L36" s="64"/>
      <c r="M36" s="64"/>
      <c r="N36" s="48"/>
      <c r="O36" s="48"/>
      <c r="P36" s="48"/>
      <c r="Q36" s="48"/>
      <c r="R36" s="234">
        <v>10</v>
      </c>
      <c r="S36" s="234"/>
      <c r="T36" s="109" t="s">
        <v>3</v>
      </c>
      <c r="U36" s="50">
        <v>3</v>
      </c>
      <c r="V36" s="30"/>
      <c r="W36" s="30"/>
      <c r="X36" s="30"/>
      <c r="Y36" s="31"/>
      <c r="Z36" s="29"/>
      <c r="AA36" s="30"/>
      <c r="AB36" s="30"/>
      <c r="AC36" s="31"/>
      <c r="AD36" s="30"/>
      <c r="AE36" s="30"/>
      <c r="AF36" s="30"/>
      <c r="AG36" s="3"/>
      <c r="AH36" s="30"/>
      <c r="AI36" s="30"/>
      <c r="AJ36" s="30"/>
      <c r="AK36" s="84"/>
      <c r="AL36" s="7" t="s">
        <v>18</v>
      </c>
      <c r="AM36" s="22"/>
    </row>
    <row r="37" spans="1:39" ht="12.75">
      <c r="A37" s="4" t="s">
        <v>132</v>
      </c>
      <c r="B37" s="265" t="s">
        <v>31</v>
      </c>
      <c r="C37" s="265"/>
      <c r="D37" s="265"/>
      <c r="E37" s="265"/>
      <c r="F37" s="28"/>
      <c r="G37" s="64"/>
      <c r="H37" s="64"/>
      <c r="I37" s="64"/>
      <c r="J37" s="64"/>
      <c r="K37" s="64"/>
      <c r="L37" s="64"/>
      <c r="M37" s="64"/>
      <c r="N37" s="48"/>
      <c r="O37" s="48"/>
      <c r="P37" s="48"/>
      <c r="Q37" s="48"/>
      <c r="R37" s="234">
        <v>18</v>
      </c>
      <c r="S37" s="234"/>
      <c r="T37" s="109" t="s">
        <v>4</v>
      </c>
      <c r="U37" s="50">
        <v>5</v>
      </c>
      <c r="V37" s="30"/>
      <c r="W37" s="30"/>
      <c r="X37" s="30"/>
      <c r="Y37" s="31"/>
      <c r="Z37" s="29"/>
      <c r="AA37" s="30"/>
      <c r="AB37" s="30"/>
      <c r="AC37" s="31"/>
      <c r="AD37" s="30"/>
      <c r="AE37" s="30"/>
      <c r="AF37" s="30"/>
      <c r="AG37" s="3"/>
      <c r="AH37" s="30"/>
      <c r="AI37" s="30"/>
      <c r="AJ37" s="30"/>
      <c r="AK37" s="84"/>
      <c r="AL37" s="7" t="s">
        <v>19</v>
      </c>
      <c r="AM37" s="22"/>
    </row>
    <row r="38" spans="1:39" ht="12.75">
      <c r="A38" s="4" t="s">
        <v>133</v>
      </c>
      <c r="B38" s="291" t="s">
        <v>60</v>
      </c>
      <c r="C38" s="291"/>
      <c r="D38" s="291"/>
      <c r="E38" s="291"/>
      <c r="F38" s="157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234">
        <v>18</v>
      </c>
      <c r="S38" s="234"/>
      <c r="T38" s="109" t="s">
        <v>4</v>
      </c>
      <c r="U38" s="50">
        <v>5</v>
      </c>
      <c r="V38" s="30"/>
      <c r="W38" s="30"/>
      <c r="X38" s="30"/>
      <c r="Y38" s="31"/>
      <c r="Z38" s="29"/>
      <c r="AA38" s="30"/>
      <c r="AB38" s="30"/>
      <c r="AC38" s="31"/>
      <c r="AD38" s="30"/>
      <c r="AE38" s="30"/>
      <c r="AF38" s="30"/>
      <c r="AG38" s="3"/>
      <c r="AH38" s="30"/>
      <c r="AI38" s="30"/>
      <c r="AJ38" s="30"/>
      <c r="AK38" s="84"/>
      <c r="AL38" s="74" t="s">
        <v>89</v>
      </c>
      <c r="AM38" s="22"/>
    </row>
    <row r="39" spans="1:39" ht="12.75">
      <c r="A39" s="4" t="s">
        <v>134</v>
      </c>
      <c r="B39" s="262" t="s">
        <v>30</v>
      </c>
      <c r="C39" s="263"/>
      <c r="D39" s="263"/>
      <c r="E39" s="264"/>
      <c r="F39" s="27"/>
      <c r="G39" s="123"/>
      <c r="H39" s="123"/>
      <c r="I39" s="123"/>
      <c r="J39" s="155"/>
      <c r="K39" s="155"/>
      <c r="L39" s="123"/>
      <c r="M39" s="123"/>
      <c r="N39" s="123"/>
      <c r="O39" s="123"/>
      <c r="P39" s="123"/>
      <c r="Q39" s="123"/>
      <c r="R39" s="234">
        <v>18</v>
      </c>
      <c r="S39" s="234"/>
      <c r="T39" s="109" t="s">
        <v>4</v>
      </c>
      <c r="U39" s="50">
        <v>5</v>
      </c>
      <c r="V39" s="30"/>
      <c r="W39" s="30"/>
      <c r="X39" s="30"/>
      <c r="Y39" s="31"/>
      <c r="Z39" s="29"/>
      <c r="AA39" s="30"/>
      <c r="AB39" s="30"/>
      <c r="AC39" s="31"/>
      <c r="AD39" s="30"/>
      <c r="AE39" s="30"/>
      <c r="AF39" s="30"/>
      <c r="AG39" s="31"/>
      <c r="AH39" s="30"/>
      <c r="AI39" s="30"/>
      <c r="AJ39" s="30"/>
      <c r="AK39" s="84"/>
      <c r="AL39" s="11" t="s">
        <v>58</v>
      </c>
      <c r="AM39" s="22"/>
    </row>
    <row r="40" spans="1:39" ht="12.75">
      <c r="A40" s="4" t="s">
        <v>135</v>
      </c>
      <c r="B40" s="219" t="s">
        <v>32</v>
      </c>
      <c r="C40" s="219"/>
      <c r="D40" s="219"/>
      <c r="E40" s="219"/>
      <c r="F40" s="32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34">
        <v>18</v>
      </c>
      <c r="S40" s="234"/>
      <c r="T40" s="109" t="s">
        <v>4</v>
      </c>
      <c r="U40" s="50">
        <v>5</v>
      </c>
      <c r="V40" s="30"/>
      <c r="W40" s="30"/>
      <c r="X40" s="30"/>
      <c r="Y40" s="31"/>
      <c r="Z40" s="29"/>
      <c r="AA40" s="30"/>
      <c r="AB40" s="30"/>
      <c r="AC40" s="31"/>
      <c r="AD40" s="30"/>
      <c r="AE40" s="30"/>
      <c r="AF40" s="30"/>
      <c r="AG40" s="3"/>
      <c r="AH40" s="30"/>
      <c r="AI40" s="30"/>
      <c r="AJ40" s="30"/>
      <c r="AK40" s="84"/>
      <c r="AL40" s="7" t="s">
        <v>54</v>
      </c>
      <c r="AM40" s="22"/>
    </row>
    <row r="41" spans="1:39" ht="12.75">
      <c r="A41" s="4" t="s">
        <v>124</v>
      </c>
      <c r="B41" s="232" t="s">
        <v>160</v>
      </c>
      <c r="C41" s="233"/>
      <c r="D41" s="233"/>
      <c r="E41" s="236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34">
        <v>25</v>
      </c>
      <c r="S41" s="234"/>
      <c r="T41" s="109" t="s">
        <v>3</v>
      </c>
      <c r="U41" s="50">
        <v>3</v>
      </c>
      <c r="V41" s="30"/>
      <c r="W41" s="30"/>
      <c r="X41" s="30"/>
      <c r="Y41" s="31"/>
      <c r="Z41" s="30"/>
      <c r="AA41" s="30"/>
      <c r="AB41" s="30"/>
      <c r="AC41" s="31"/>
      <c r="AD41" s="30"/>
      <c r="AE41" s="30"/>
      <c r="AF41" s="30"/>
      <c r="AG41" s="3"/>
      <c r="AH41" s="30"/>
      <c r="AI41" s="30"/>
      <c r="AJ41" s="30"/>
      <c r="AK41" s="84"/>
      <c r="AL41" s="7" t="s">
        <v>57</v>
      </c>
      <c r="AM41" s="22"/>
    </row>
    <row r="42" spans="1:39" s="42" customFormat="1" ht="12.75">
      <c r="A42" s="37"/>
      <c r="B42" s="297"/>
      <c r="C42" s="306"/>
      <c r="D42" s="306"/>
      <c r="E42" s="307"/>
      <c r="F42" s="154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6"/>
      <c r="R42" s="168">
        <f>SUM(R36:R41)</f>
        <v>107</v>
      </c>
      <c r="S42" s="168"/>
      <c r="T42" s="4"/>
      <c r="U42" s="66">
        <f>SUM(U36:U41)</f>
        <v>26</v>
      </c>
      <c r="V42" s="30"/>
      <c r="W42" s="30"/>
      <c r="X42" s="30"/>
      <c r="Y42" s="31"/>
      <c r="Z42" s="30"/>
      <c r="AA42" s="30"/>
      <c r="AB42" s="30"/>
      <c r="AC42" s="31"/>
      <c r="AD42" s="30"/>
      <c r="AE42" s="30"/>
      <c r="AF42" s="30"/>
      <c r="AG42" s="3"/>
      <c r="AH42" s="30"/>
      <c r="AI42" s="30"/>
      <c r="AJ42" s="30"/>
      <c r="AK42" s="86"/>
      <c r="AL42" s="7"/>
      <c r="AM42" s="14"/>
    </row>
    <row r="43" spans="1:39" ht="12.75">
      <c r="A43" s="4" t="s">
        <v>126</v>
      </c>
      <c r="B43" s="237" t="s">
        <v>80</v>
      </c>
      <c r="C43" s="237"/>
      <c r="D43" s="237"/>
      <c r="E43" s="237"/>
      <c r="F43" s="154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9"/>
      <c r="V43" s="234">
        <v>10</v>
      </c>
      <c r="W43" s="234"/>
      <c r="X43" s="109" t="s">
        <v>3</v>
      </c>
      <c r="Y43" s="50">
        <v>3</v>
      </c>
      <c r="Z43" s="30"/>
      <c r="AA43" s="30"/>
      <c r="AB43" s="30"/>
      <c r="AC43" s="31"/>
      <c r="AD43" s="30"/>
      <c r="AE43" s="30"/>
      <c r="AF43" s="30"/>
      <c r="AG43" s="3"/>
      <c r="AH43" s="30"/>
      <c r="AI43" s="30"/>
      <c r="AJ43" s="30"/>
      <c r="AK43" s="86"/>
      <c r="AL43" s="7" t="s">
        <v>90</v>
      </c>
      <c r="AM43" s="22"/>
    </row>
    <row r="44" spans="1:39" ht="12.75">
      <c r="A44" s="4" t="s">
        <v>127</v>
      </c>
      <c r="B44" s="237" t="s">
        <v>5</v>
      </c>
      <c r="C44" s="237"/>
      <c r="D44" s="237"/>
      <c r="E44" s="237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6"/>
      <c r="V44" s="234">
        <v>20</v>
      </c>
      <c r="W44" s="234"/>
      <c r="X44" s="109" t="s">
        <v>3</v>
      </c>
      <c r="Y44" s="50">
        <v>3</v>
      </c>
      <c r="Z44" s="30"/>
      <c r="AA44" s="30"/>
      <c r="AB44" s="30"/>
      <c r="AC44" s="31"/>
      <c r="AD44" s="30"/>
      <c r="AE44" s="30"/>
      <c r="AF44" s="30"/>
      <c r="AG44" s="3"/>
      <c r="AH44" s="30"/>
      <c r="AI44" s="30"/>
      <c r="AJ44" s="30"/>
      <c r="AK44" s="86"/>
      <c r="AL44" s="7" t="s">
        <v>56</v>
      </c>
      <c r="AM44" s="22"/>
    </row>
    <row r="45" spans="1:39" ht="12.75">
      <c r="A45" s="4" t="s">
        <v>136</v>
      </c>
      <c r="B45" s="265" t="s">
        <v>33</v>
      </c>
      <c r="C45" s="265"/>
      <c r="D45" s="265"/>
      <c r="E45" s="265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234">
        <v>18</v>
      </c>
      <c r="W45" s="234"/>
      <c r="X45" s="109" t="s">
        <v>4</v>
      </c>
      <c r="Y45" s="50">
        <v>5</v>
      </c>
      <c r="Z45" s="30"/>
      <c r="AA45" s="30"/>
      <c r="AB45" s="30"/>
      <c r="AC45" s="31"/>
      <c r="AD45" s="30"/>
      <c r="AE45" s="30"/>
      <c r="AF45" s="30"/>
      <c r="AG45" s="3"/>
      <c r="AH45" s="30"/>
      <c r="AI45" s="30"/>
      <c r="AJ45" s="30"/>
      <c r="AK45" s="86"/>
      <c r="AL45" s="47" t="s">
        <v>37</v>
      </c>
      <c r="AM45" s="22"/>
    </row>
    <row r="46" spans="1:39" ht="12.75">
      <c r="A46" s="4" t="s">
        <v>137</v>
      </c>
      <c r="B46" s="265" t="s">
        <v>34</v>
      </c>
      <c r="C46" s="265"/>
      <c r="D46" s="265"/>
      <c r="E46" s="265"/>
      <c r="F46" s="154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234">
        <v>18</v>
      </c>
      <c r="W46" s="234"/>
      <c r="X46" s="109" t="s">
        <v>4</v>
      </c>
      <c r="Y46" s="50">
        <v>5</v>
      </c>
      <c r="Z46" s="30"/>
      <c r="AA46" s="30"/>
      <c r="AB46" s="30"/>
      <c r="AC46" s="31"/>
      <c r="AD46" s="30"/>
      <c r="AE46" s="30"/>
      <c r="AF46" s="30"/>
      <c r="AG46" s="3"/>
      <c r="AH46" s="30"/>
      <c r="AI46" s="30"/>
      <c r="AJ46" s="30"/>
      <c r="AK46" s="86"/>
      <c r="AL46" s="74" t="s">
        <v>89</v>
      </c>
      <c r="AM46" s="22"/>
    </row>
    <row r="47" spans="1:39" ht="12.75">
      <c r="A47" s="4" t="s">
        <v>138</v>
      </c>
      <c r="B47" s="232" t="s">
        <v>35</v>
      </c>
      <c r="C47" s="306"/>
      <c r="D47" s="306"/>
      <c r="E47" s="307"/>
      <c r="F47" s="154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234">
        <v>18</v>
      </c>
      <c r="W47" s="234"/>
      <c r="X47" s="109" t="s">
        <v>4</v>
      </c>
      <c r="Y47" s="50">
        <v>5</v>
      </c>
      <c r="Z47" s="30"/>
      <c r="AA47" s="30"/>
      <c r="AB47" s="30"/>
      <c r="AC47" s="31"/>
      <c r="AD47" s="30"/>
      <c r="AE47" s="30"/>
      <c r="AF47" s="30"/>
      <c r="AG47" s="31"/>
      <c r="AH47" s="30"/>
      <c r="AI47" s="30"/>
      <c r="AJ47" s="30"/>
      <c r="AK47" s="86"/>
      <c r="AL47" s="7" t="s">
        <v>54</v>
      </c>
      <c r="AM47" s="22"/>
    </row>
    <row r="48" spans="1:39" ht="27" customHeight="1">
      <c r="A48" s="4" t="s">
        <v>125</v>
      </c>
      <c r="B48" s="259" t="s">
        <v>81</v>
      </c>
      <c r="C48" s="260"/>
      <c r="D48" s="260"/>
      <c r="E48" s="261"/>
      <c r="F48" s="175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34">
        <v>10</v>
      </c>
      <c r="W48" s="234"/>
      <c r="X48" s="109" t="s">
        <v>4</v>
      </c>
      <c r="Y48" s="50">
        <v>4</v>
      </c>
      <c r="Z48" s="30"/>
      <c r="AA48" s="30"/>
      <c r="AB48" s="30"/>
      <c r="AC48" s="31"/>
      <c r="AD48" s="30"/>
      <c r="AE48" s="30"/>
      <c r="AF48" s="30"/>
      <c r="AG48" s="31"/>
      <c r="AH48" s="30"/>
      <c r="AI48" s="30"/>
      <c r="AJ48" s="30"/>
      <c r="AK48" s="86"/>
      <c r="AL48" s="7" t="s">
        <v>22</v>
      </c>
      <c r="AM48" s="22"/>
    </row>
    <row r="49" spans="1:39" s="42" customFormat="1" ht="12.75">
      <c r="A49" s="37"/>
      <c r="B49" s="297"/>
      <c r="C49" s="306"/>
      <c r="D49" s="306"/>
      <c r="E49" s="307"/>
      <c r="F49" s="4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68">
        <f>SUM(V43:V48)</f>
        <v>94</v>
      </c>
      <c r="W49" s="168"/>
      <c r="X49" s="4"/>
      <c r="Y49" s="66">
        <f>SUM(Y43:Y48)</f>
        <v>25</v>
      </c>
      <c r="Z49" s="30"/>
      <c r="AA49" s="30"/>
      <c r="AB49" s="30"/>
      <c r="AC49" s="31"/>
      <c r="AD49" s="30"/>
      <c r="AE49" s="30"/>
      <c r="AF49" s="30"/>
      <c r="AG49" s="31"/>
      <c r="AH49" s="30"/>
      <c r="AI49" s="30"/>
      <c r="AJ49" s="30"/>
      <c r="AK49" s="86"/>
      <c r="AL49" s="7"/>
      <c r="AM49" s="14"/>
    </row>
    <row r="50" spans="1:39" ht="12.75">
      <c r="A50" s="4" t="s">
        <v>128</v>
      </c>
      <c r="B50" s="232" t="s">
        <v>82</v>
      </c>
      <c r="C50" s="233"/>
      <c r="D50" s="233"/>
      <c r="E50" s="236"/>
      <c r="F50" s="154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234">
        <v>20</v>
      </c>
      <c r="AA50" s="234"/>
      <c r="AB50" s="109" t="s">
        <v>3</v>
      </c>
      <c r="AC50" s="50">
        <v>3</v>
      </c>
      <c r="AD50" s="80"/>
      <c r="AE50" s="80"/>
      <c r="AF50" s="80"/>
      <c r="AG50" s="31"/>
      <c r="AH50" s="30"/>
      <c r="AI50" s="30"/>
      <c r="AJ50" s="30"/>
      <c r="AK50" s="86"/>
      <c r="AL50" s="7" t="s">
        <v>91</v>
      </c>
      <c r="AM50" s="22"/>
    </row>
    <row r="51" spans="1:39" ht="12.75">
      <c r="A51" s="4" t="s">
        <v>139</v>
      </c>
      <c r="B51" s="232" t="s">
        <v>13</v>
      </c>
      <c r="C51" s="233"/>
      <c r="D51" s="233"/>
      <c r="E51" s="236"/>
      <c r="F51" s="154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234">
        <v>10</v>
      </c>
      <c r="AA51" s="234"/>
      <c r="AB51" s="109" t="s">
        <v>4</v>
      </c>
      <c r="AC51" s="50">
        <v>3</v>
      </c>
      <c r="AD51" s="80"/>
      <c r="AE51" s="80"/>
      <c r="AF51" s="80"/>
      <c r="AG51" s="31"/>
      <c r="AH51" s="30"/>
      <c r="AI51" s="30"/>
      <c r="AJ51" s="30"/>
      <c r="AK51" s="86"/>
      <c r="AL51" s="7" t="s">
        <v>65</v>
      </c>
      <c r="AM51" s="22"/>
    </row>
    <row r="52" spans="1:39" ht="12.75">
      <c r="A52" s="4" t="s">
        <v>140</v>
      </c>
      <c r="B52" s="232" t="s">
        <v>44</v>
      </c>
      <c r="C52" s="233"/>
      <c r="D52" s="233"/>
      <c r="E52" s="236"/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234">
        <v>10</v>
      </c>
      <c r="AA52" s="234"/>
      <c r="AB52" s="109" t="s">
        <v>4</v>
      </c>
      <c r="AC52" s="50">
        <v>3</v>
      </c>
      <c r="AD52" s="80"/>
      <c r="AE52" s="80"/>
      <c r="AF52" s="80"/>
      <c r="AG52" s="31"/>
      <c r="AH52" s="30"/>
      <c r="AI52" s="30"/>
      <c r="AJ52" s="30"/>
      <c r="AK52" s="86"/>
      <c r="AL52" s="7" t="s">
        <v>92</v>
      </c>
      <c r="AM52" s="22"/>
    </row>
    <row r="53" spans="1:38" ht="12.75">
      <c r="A53" s="4" t="s">
        <v>141</v>
      </c>
      <c r="B53" s="271" t="s">
        <v>162</v>
      </c>
      <c r="C53" s="272"/>
      <c r="D53" s="272"/>
      <c r="E53" s="273"/>
      <c r="F53" s="77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25"/>
      <c r="W53" s="125"/>
      <c r="X53" s="125"/>
      <c r="Y53" s="126"/>
      <c r="Z53" s="305">
        <v>15</v>
      </c>
      <c r="AA53" s="305"/>
      <c r="AB53" s="110" t="s">
        <v>4</v>
      </c>
      <c r="AC53" s="87">
        <v>4</v>
      </c>
      <c r="AD53" s="88"/>
      <c r="AE53" s="88"/>
      <c r="AF53" s="88"/>
      <c r="AG53" s="31"/>
      <c r="AH53" s="13"/>
      <c r="AI53" s="13"/>
      <c r="AJ53" s="13"/>
      <c r="AK53" s="13"/>
      <c r="AL53" s="7" t="s">
        <v>59</v>
      </c>
    </row>
    <row r="54" spans="1:38" ht="12.75">
      <c r="A54" s="4" t="s">
        <v>142</v>
      </c>
      <c r="B54" s="216" t="s">
        <v>36</v>
      </c>
      <c r="C54" s="216"/>
      <c r="D54" s="216"/>
      <c r="E54" s="216"/>
      <c r="F54" s="77"/>
      <c r="G54" s="79"/>
      <c r="H54" s="79"/>
      <c r="I54" s="79"/>
      <c r="J54" s="79"/>
      <c r="K54" s="79"/>
      <c r="L54" s="79"/>
      <c r="M54" s="79"/>
      <c r="N54" s="295"/>
      <c r="O54" s="295"/>
      <c r="P54" s="79"/>
      <c r="Q54" s="79"/>
      <c r="R54" s="79"/>
      <c r="S54" s="79"/>
      <c r="T54" s="79"/>
      <c r="U54" s="79"/>
      <c r="V54" s="125"/>
      <c r="W54" s="125"/>
      <c r="X54" s="125"/>
      <c r="Y54" s="126"/>
      <c r="Z54" s="305">
        <v>10</v>
      </c>
      <c r="AA54" s="305"/>
      <c r="AB54" s="110" t="s">
        <v>4</v>
      </c>
      <c r="AC54" s="87">
        <v>3</v>
      </c>
      <c r="AD54" s="88"/>
      <c r="AE54" s="88"/>
      <c r="AF54" s="88"/>
      <c r="AG54" s="31"/>
      <c r="AH54" s="13"/>
      <c r="AI54" s="13"/>
      <c r="AJ54" s="13"/>
      <c r="AK54" s="13"/>
      <c r="AL54" s="7" t="s">
        <v>93</v>
      </c>
    </row>
    <row r="55" spans="1:38" s="42" customFormat="1" ht="12.75">
      <c r="A55" s="37"/>
      <c r="B55" s="317"/>
      <c r="C55" s="306"/>
      <c r="D55" s="306"/>
      <c r="E55" s="307"/>
      <c r="F55" s="160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2"/>
      <c r="Z55" s="302">
        <f>SUM(Z50:Z54)</f>
        <v>65</v>
      </c>
      <c r="AA55" s="302"/>
      <c r="AB55" s="93"/>
      <c r="AC55" s="94">
        <f>SUM(AC50:AC54)</f>
        <v>16</v>
      </c>
      <c r="AD55" s="95"/>
      <c r="AE55" s="95"/>
      <c r="AF55" s="95"/>
      <c r="AG55" s="31"/>
      <c r="AH55" s="13"/>
      <c r="AI55" s="13"/>
      <c r="AJ55" s="13"/>
      <c r="AK55" s="13"/>
      <c r="AL55" s="7"/>
    </row>
    <row r="56" spans="1:38" ht="13.5" thickBot="1">
      <c r="A56" s="4"/>
      <c r="B56" s="292" t="s">
        <v>49</v>
      </c>
      <c r="C56" s="293"/>
      <c r="D56" s="293"/>
      <c r="E56" s="294"/>
      <c r="F56" s="90"/>
      <c r="G56" s="91"/>
      <c r="H56" s="91"/>
      <c r="I56" s="91"/>
      <c r="J56" s="91"/>
      <c r="K56" s="91"/>
      <c r="L56" s="91"/>
      <c r="M56" s="91"/>
      <c r="N56" s="207">
        <f>SUM(N33:O34)</f>
        <v>33</v>
      </c>
      <c r="O56" s="207"/>
      <c r="P56" s="96"/>
      <c r="Q56" s="96">
        <f>SUM(Q33:Q34)</f>
        <v>9</v>
      </c>
      <c r="R56" s="235">
        <f>SUM(R36:S41)</f>
        <v>107</v>
      </c>
      <c r="S56" s="235"/>
      <c r="T56" s="127"/>
      <c r="U56" s="127">
        <f>SUM(U36:U41)</f>
        <v>26</v>
      </c>
      <c r="V56" s="207">
        <f>V49</f>
        <v>94</v>
      </c>
      <c r="W56" s="207"/>
      <c r="X56" s="96"/>
      <c r="Y56" s="96">
        <f>Y49</f>
        <v>25</v>
      </c>
      <c r="Z56" s="300">
        <f>Z55</f>
        <v>65</v>
      </c>
      <c r="AA56" s="300"/>
      <c r="AB56" s="97"/>
      <c r="AC56" s="98">
        <f>AC55</f>
        <v>16</v>
      </c>
      <c r="AD56" s="99"/>
      <c r="AE56" s="99"/>
      <c r="AF56" s="99"/>
      <c r="AG56" s="31"/>
      <c r="AH56" s="13"/>
      <c r="AI56" s="13"/>
      <c r="AJ56" s="13"/>
      <c r="AK56" s="13"/>
      <c r="AL56" s="7"/>
    </row>
    <row r="57" spans="1:39" s="120" customFormat="1" ht="15.75" customHeight="1" thickBot="1">
      <c r="A57" s="4"/>
      <c r="B57" s="224"/>
      <c r="C57" s="225"/>
      <c r="D57" s="225"/>
      <c r="E57" s="258"/>
      <c r="F57" s="69" t="s">
        <v>50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8"/>
      <c r="AM57" s="16"/>
    </row>
    <row r="58" spans="1:39" s="120" customFormat="1" ht="15.75" customHeight="1">
      <c r="A58" s="4" t="s">
        <v>143</v>
      </c>
      <c r="B58" s="219" t="s">
        <v>39</v>
      </c>
      <c r="C58" s="219"/>
      <c r="D58" s="219"/>
      <c r="E58" s="219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3"/>
      <c r="R58" s="220">
        <v>10</v>
      </c>
      <c r="S58" s="220"/>
      <c r="T58" s="60" t="s">
        <v>3</v>
      </c>
      <c r="U58" s="60">
        <v>3</v>
      </c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1"/>
      <c r="AH58" s="34"/>
      <c r="AI58" s="34"/>
      <c r="AJ58" s="34"/>
      <c r="AK58" s="34"/>
      <c r="AL58" s="62" t="s">
        <v>40</v>
      </c>
      <c r="AM58" s="16"/>
    </row>
    <row r="59" spans="1:39" s="120" customFormat="1" ht="15.75" customHeight="1">
      <c r="A59" s="4" t="s">
        <v>144</v>
      </c>
      <c r="B59" s="219" t="s">
        <v>41</v>
      </c>
      <c r="C59" s="219"/>
      <c r="D59" s="219"/>
      <c r="E59" s="21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1"/>
      <c r="S59" s="61"/>
      <c r="T59" s="61"/>
      <c r="U59" s="61"/>
      <c r="V59" s="59"/>
      <c r="W59" s="59"/>
      <c r="X59" s="59"/>
      <c r="Y59" s="38"/>
      <c r="Z59" s="304">
        <v>12</v>
      </c>
      <c r="AA59" s="304"/>
      <c r="AB59" s="49" t="s">
        <v>4</v>
      </c>
      <c r="AC59" s="49">
        <v>5</v>
      </c>
      <c r="AD59" s="81"/>
      <c r="AE59" s="81"/>
      <c r="AF59" s="81"/>
      <c r="AG59" s="31"/>
      <c r="AH59" s="34"/>
      <c r="AI59" s="34"/>
      <c r="AJ59" s="34"/>
      <c r="AK59" s="34"/>
      <c r="AL59" s="74" t="s">
        <v>89</v>
      </c>
      <c r="AM59" s="16"/>
    </row>
    <row r="60" spans="1:38" ht="15" customHeight="1">
      <c r="A60" s="4" t="s">
        <v>145</v>
      </c>
      <c r="B60" s="219" t="s">
        <v>42</v>
      </c>
      <c r="C60" s="219"/>
      <c r="D60" s="219"/>
      <c r="E60" s="219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91"/>
      <c r="U60" s="92"/>
      <c r="V60" s="221">
        <v>12</v>
      </c>
      <c r="W60" s="221"/>
      <c r="X60" s="100" t="s">
        <v>4</v>
      </c>
      <c r="Y60" s="100">
        <v>5</v>
      </c>
      <c r="Z60" s="13"/>
      <c r="AA60" s="13"/>
      <c r="AB60" s="13"/>
      <c r="AC60" s="13"/>
      <c r="AD60" s="13"/>
      <c r="AE60" s="13"/>
      <c r="AF60" s="13"/>
      <c r="AG60" s="31"/>
      <c r="AH60" s="13"/>
      <c r="AI60" s="13"/>
      <c r="AJ60" s="13"/>
      <c r="AK60" s="13"/>
      <c r="AL60" s="7" t="s">
        <v>19</v>
      </c>
    </row>
    <row r="61" spans="1:38" ht="12.75">
      <c r="A61" s="4" t="s">
        <v>146</v>
      </c>
      <c r="B61" s="219" t="s">
        <v>43</v>
      </c>
      <c r="C61" s="219"/>
      <c r="D61" s="219"/>
      <c r="E61" s="219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  <c r="Z61" s="179">
        <v>12</v>
      </c>
      <c r="AA61" s="170"/>
      <c r="AB61" s="12" t="s">
        <v>4</v>
      </c>
      <c r="AC61" s="12">
        <v>4</v>
      </c>
      <c r="AD61" s="13"/>
      <c r="AE61" s="13"/>
      <c r="AF61" s="13"/>
      <c r="AG61" s="31"/>
      <c r="AH61" s="13"/>
      <c r="AI61" s="13"/>
      <c r="AJ61" s="13"/>
      <c r="AK61" s="13"/>
      <c r="AL61" s="7" t="s">
        <v>40</v>
      </c>
    </row>
    <row r="62" spans="1:38" ht="12.75">
      <c r="A62" s="4" t="s">
        <v>147</v>
      </c>
      <c r="B62" s="219" t="s">
        <v>45</v>
      </c>
      <c r="C62" s="219"/>
      <c r="D62" s="219"/>
      <c r="E62" s="21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295"/>
      <c r="W62" s="295"/>
      <c r="X62" s="79"/>
      <c r="Y62" s="78"/>
      <c r="Z62" s="179">
        <v>12</v>
      </c>
      <c r="AA62" s="170"/>
      <c r="AB62" s="12" t="s">
        <v>4</v>
      </c>
      <c r="AC62" s="12">
        <v>5</v>
      </c>
      <c r="AD62" s="13"/>
      <c r="AE62" s="13"/>
      <c r="AF62" s="13"/>
      <c r="AG62" s="31"/>
      <c r="AH62" s="13"/>
      <c r="AI62" s="13"/>
      <c r="AJ62" s="13"/>
      <c r="AK62" s="13"/>
      <c r="AL62" s="7" t="s">
        <v>54</v>
      </c>
    </row>
    <row r="63" spans="1:38" ht="12.75">
      <c r="A63" s="4" t="s">
        <v>148</v>
      </c>
      <c r="B63" s="216" t="s">
        <v>161</v>
      </c>
      <c r="C63" s="216"/>
      <c r="D63" s="216"/>
      <c r="E63" s="216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115"/>
      <c r="V63" s="221">
        <v>15</v>
      </c>
      <c r="W63" s="221"/>
      <c r="X63" s="100" t="s">
        <v>4</v>
      </c>
      <c r="Y63" s="128">
        <v>5</v>
      </c>
      <c r="Z63" s="301"/>
      <c r="AA63" s="301"/>
      <c r="AB63" s="13"/>
      <c r="AC63" s="13"/>
      <c r="AD63" s="13"/>
      <c r="AE63" s="13"/>
      <c r="AF63" s="13"/>
      <c r="AG63" s="31"/>
      <c r="AH63" s="13"/>
      <c r="AI63" s="13"/>
      <c r="AJ63" s="13"/>
      <c r="AK63" s="13"/>
      <c r="AL63" s="6" t="s">
        <v>37</v>
      </c>
    </row>
    <row r="64" spans="1:38" ht="13.5" thickBot="1">
      <c r="A64" s="4"/>
      <c r="B64" s="296" t="s">
        <v>46</v>
      </c>
      <c r="C64" s="216"/>
      <c r="D64" s="216"/>
      <c r="E64" s="216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207">
        <f>SUM(R58:S63)</f>
        <v>10</v>
      </c>
      <c r="S64" s="207"/>
      <c r="T64" s="96"/>
      <c r="U64" s="96">
        <f>SUM(U58:U63)</f>
        <v>3</v>
      </c>
      <c r="V64" s="207">
        <f>SUM(V58:W63)</f>
        <v>27</v>
      </c>
      <c r="W64" s="207"/>
      <c r="X64" s="96"/>
      <c r="Y64" s="96">
        <f>SUM(Y58:Y63)</f>
        <v>10</v>
      </c>
      <c r="Z64" s="207">
        <f>SUM(Z58:AA63)</f>
        <v>36</v>
      </c>
      <c r="AA64" s="207"/>
      <c r="AB64" s="96"/>
      <c r="AC64" s="96">
        <f>SUM(AC58:AC63)</f>
        <v>14</v>
      </c>
      <c r="AD64" s="96"/>
      <c r="AE64" s="96"/>
      <c r="AF64" s="96"/>
      <c r="AG64" s="96"/>
      <c r="AH64" s="91"/>
      <c r="AI64" s="91"/>
      <c r="AJ64" s="91"/>
      <c r="AK64" s="92"/>
      <c r="AL64" s="35"/>
    </row>
    <row r="65" spans="1:39" ht="12.75" customHeight="1" thickBot="1">
      <c r="A65" s="33"/>
      <c r="B65" s="303"/>
      <c r="C65" s="228"/>
      <c r="D65" s="228"/>
      <c r="E65" s="229"/>
      <c r="F65" s="69" t="s">
        <v>98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8"/>
      <c r="AM65" s="16"/>
    </row>
    <row r="66" spans="1:39" ht="14.25" customHeight="1">
      <c r="A66" s="4" t="s">
        <v>149</v>
      </c>
      <c r="B66" s="218" t="s">
        <v>94</v>
      </c>
      <c r="C66" s="218"/>
      <c r="D66" s="218"/>
      <c r="E66" s="218"/>
      <c r="F66" s="34"/>
      <c r="G66" s="34"/>
      <c r="H66" s="34"/>
      <c r="I66" s="34"/>
      <c r="J66" s="34"/>
      <c r="K66" s="34"/>
      <c r="L66" s="34"/>
      <c r="M66" s="34"/>
      <c r="R66" s="298">
        <v>10</v>
      </c>
      <c r="S66" s="298"/>
      <c r="T66" s="58" t="s">
        <v>3</v>
      </c>
      <c r="U66" s="58">
        <v>3</v>
      </c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1"/>
      <c r="AH66" s="34"/>
      <c r="AI66" s="34"/>
      <c r="AJ66" s="34"/>
      <c r="AK66" s="34"/>
      <c r="AL66" s="36" t="s">
        <v>93</v>
      </c>
      <c r="AM66" s="16"/>
    </row>
    <row r="67" spans="1:39" ht="12.75">
      <c r="A67" s="4" t="s">
        <v>150</v>
      </c>
      <c r="B67" s="219" t="s">
        <v>38</v>
      </c>
      <c r="C67" s="219"/>
      <c r="D67" s="219"/>
      <c r="E67" s="219"/>
      <c r="F67" s="154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6"/>
      <c r="R67" s="171">
        <v>10</v>
      </c>
      <c r="S67" s="171"/>
      <c r="T67" s="4" t="s">
        <v>3</v>
      </c>
      <c r="U67" s="4">
        <v>3</v>
      </c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1"/>
      <c r="AH67" s="30"/>
      <c r="AI67" s="30"/>
      <c r="AJ67" s="30"/>
      <c r="AK67" s="86"/>
      <c r="AL67" s="7" t="s">
        <v>170</v>
      </c>
      <c r="AM67" s="22"/>
    </row>
    <row r="68" spans="1:39" ht="12.75">
      <c r="A68" s="4" t="s">
        <v>151</v>
      </c>
      <c r="B68" s="217" t="s">
        <v>15</v>
      </c>
      <c r="C68" s="217"/>
      <c r="D68" s="217"/>
      <c r="E68" s="217"/>
      <c r="F68" s="171">
        <v>10</v>
      </c>
      <c r="G68" s="171"/>
      <c r="H68" s="4" t="s">
        <v>3</v>
      </c>
      <c r="I68" s="4">
        <v>3</v>
      </c>
      <c r="J68" s="145"/>
      <c r="K68" s="146"/>
      <c r="L68" s="146"/>
      <c r="M68" s="146"/>
      <c r="N68" s="146"/>
      <c r="O68" s="146"/>
      <c r="P68" s="146"/>
      <c r="Q68" s="146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  <c r="AH68" s="30"/>
      <c r="AI68" s="30"/>
      <c r="AJ68" s="30"/>
      <c r="AK68" s="86"/>
      <c r="AL68" s="7" t="s">
        <v>20</v>
      </c>
      <c r="AM68" s="22"/>
    </row>
    <row r="69" spans="1:39" ht="12.75">
      <c r="A69" s="4" t="s">
        <v>152</v>
      </c>
      <c r="B69" s="216" t="s">
        <v>95</v>
      </c>
      <c r="C69" s="216"/>
      <c r="D69" s="216"/>
      <c r="E69" s="216"/>
      <c r="F69" s="171">
        <v>10</v>
      </c>
      <c r="G69" s="171"/>
      <c r="H69" s="4" t="s">
        <v>3</v>
      </c>
      <c r="I69" s="4">
        <v>3</v>
      </c>
      <c r="J69" s="147"/>
      <c r="K69" s="121"/>
      <c r="L69" s="121"/>
      <c r="M69" s="121"/>
      <c r="N69" s="121"/>
      <c r="O69" s="121"/>
      <c r="P69" s="121"/>
      <c r="Q69" s="121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1"/>
      <c r="AH69" s="30"/>
      <c r="AI69" s="30"/>
      <c r="AJ69" s="30"/>
      <c r="AK69" s="86"/>
      <c r="AL69" s="7" t="s">
        <v>96</v>
      </c>
      <c r="AM69" s="22"/>
    </row>
    <row r="70" spans="1:39" ht="12.75">
      <c r="A70" s="4" t="s">
        <v>153</v>
      </c>
      <c r="B70" s="217" t="s">
        <v>97</v>
      </c>
      <c r="C70" s="217"/>
      <c r="D70" s="217"/>
      <c r="E70" s="217"/>
      <c r="F70" s="157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71">
        <v>10</v>
      </c>
      <c r="W70" s="171"/>
      <c r="X70" s="4" t="s">
        <v>3</v>
      </c>
      <c r="Y70" s="4">
        <v>3</v>
      </c>
      <c r="Z70" s="30"/>
      <c r="AA70" s="30"/>
      <c r="AB70" s="30"/>
      <c r="AC70" s="30"/>
      <c r="AD70" s="30"/>
      <c r="AE70" s="30"/>
      <c r="AF70" s="30"/>
      <c r="AG70" s="31"/>
      <c r="AH70" s="30"/>
      <c r="AI70" s="30"/>
      <c r="AJ70" s="30"/>
      <c r="AK70" s="86"/>
      <c r="AL70" s="7" t="s">
        <v>17</v>
      </c>
      <c r="AM70" s="22"/>
    </row>
    <row r="71" spans="1:39" ht="12.75">
      <c r="A71" s="4"/>
      <c r="B71" s="296" t="s">
        <v>52</v>
      </c>
      <c r="C71" s="216"/>
      <c r="D71" s="216"/>
      <c r="E71" s="297"/>
      <c r="F71" s="215">
        <f>SUM(F66:G70)</f>
        <v>20</v>
      </c>
      <c r="G71" s="215"/>
      <c r="H71" s="139"/>
      <c r="I71" s="148">
        <f>SUM(I66:I70)</f>
        <v>6</v>
      </c>
      <c r="J71" s="215">
        <f>SUM(J66:K70)</f>
        <v>0</v>
      </c>
      <c r="K71" s="215"/>
      <c r="L71" s="139"/>
      <c r="M71" s="148">
        <f>SUM(M66:M70)</f>
        <v>0</v>
      </c>
      <c r="N71" s="215">
        <f>SUM(N66:O70)</f>
        <v>0</v>
      </c>
      <c r="O71" s="215"/>
      <c r="P71" s="139"/>
      <c r="Q71" s="148">
        <f>SUM(Q66:Q70)</f>
        <v>0</v>
      </c>
      <c r="R71" s="215">
        <f>SUM(R66:S70)</f>
        <v>20</v>
      </c>
      <c r="S71" s="215"/>
      <c r="T71" s="139"/>
      <c r="U71" s="148">
        <f>SUM(U66:U70)</f>
        <v>6</v>
      </c>
      <c r="V71" s="215">
        <f>SUM(V66:W70)</f>
        <v>10</v>
      </c>
      <c r="W71" s="215"/>
      <c r="X71" s="139"/>
      <c r="Y71" s="148">
        <f>SUM(Y66:Y70)</f>
        <v>3</v>
      </c>
      <c r="Z71" s="215">
        <f>SUM(Z66:AA70)</f>
        <v>0</v>
      </c>
      <c r="AA71" s="215"/>
      <c r="AB71" s="139"/>
      <c r="AC71" s="149">
        <f>SUM(AC66:AC70)</f>
        <v>0</v>
      </c>
      <c r="AD71" s="30"/>
      <c r="AE71" s="30"/>
      <c r="AF71" s="30"/>
      <c r="AG71" s="31"/>
      <c r="AH71" s="30"/>
      <c r="AI71" s="30"/>
      <c r="AJ71" s="30"/>
      <c r="AK71" s="86"/>
      <c r="AL71" s="7"/>
      <c r="AM71" s="22"/>
    </row>
    <row r="72" spans="1:39" ht="13.5" thickBot="1">
      <c r="A72" s="4"/>
      <c r="B72" s="218"/>
      <c r="C72" s="218"/>
      <c r="D72" s="218"/>
      <c r="E72" s="218"/>
      <c r="F72" s="224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09"/>
      <c r="W72" s="209"/>
      <c r="X72" s="76"/>
      <c r="Y72" s="76"/>
      <c r="Z72" s="30"/>
      <c r="AA72" s="30"/>
      <c r="AB72" s="30"/>
      <c r="AC72" s="30"/>
      <c r="AD72" s="30"/>
      <c r="AE72" s="30"/>
      <c r="AF72" s="30"/>
      <c r="AG72" s="31"/>
      <c r="AH72" s="30"/>
      <c r="AI72" s="30"/>
      <c r="AJ72" s="30"/>
      <c r="AK72" s="86"/>
      <c r="AL72" s="35"/>
      <c r="AM72" s="22"/>
    </row>
    <row r="73" spans="1:39" ht="12.75" customHeight="1" thickBot="1">
      <c r="A73" s="44"/>
      <c r="B73" s="227"/>
      <c r="C73" s="228"/>
      <c r="D73" s="228"/>
      <c r="E73" s="229"/>
      <c r="F73" s="69" t="s">
        <v>63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8"/>
      <c r="AM73" s="22"/>
    </row>
    <row r="74" spans="1:39" ht="14.25">
      <c r="A74" s="32" t="s">
        <v>156</v>
      </c>
      <c r="B74" s="219" t="s">
        <v>154</v>
      </c>
      <c r="C74" s="219"/>
      <c r="D74" s="219"/>
      <c r="E74" s="219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6">
        <v>30</v>
      </c>
      <c r="W74" s="226"/>
      <c r="X74" s="71" t="s">
        <v>3</v>
      </c>
      <c r="Y74" s="71">
        <v>7</v>
      </c>
      <c r="Z74" s="70"/>
      <c r="AA74" s="70"/>
      <c r="AB74" s="70"/>
      <c r="AC74" s="70"/>
      <c r="AD74" s="72"/>
      <c r="AE74" s="72"/>
      <c r="AF74" s="72"/>
      <c r="AG74" s="72"/>
      <c r="AH74" s="72"/>
      <c r="AI74" s="72"/>
      <c r="AJ74" s="72"/>
      <c r="AK74" s="72"/>
      <c r="AL74" s="70"/>
      <c r="AM74" s="22"/>
    </row>
    <row r="75" spans="1:38" s="75" customFormat="1" ht="12.75">
      <c r="A75" s="32" t="s">
        <v>157</v>
      </c>
      <c r="B75" s="219" t="s">
        <v>155</v>
      </c>
      <c r="C75" s="219"/>
      <c r="D75" s="219"/>
      <c r="E75" s="219"/>
      <c r="F75" s="154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71"/>
      <c r="W75" s="171"/>
      <c r="X75" s="4"/>
      <c r="Y75" s="4"/>
      <c r="Z75" s="171">
        <v>30</v>
      </c>
      <c r="AA75" s="171"/>
      <c r="AB75" s="4" t="s">
        <v>3</v>
      </c>
      <c r="AC75" s="4">
        <v>8</v>
      </c>
      <c r="AD75" s="64"/>
      <c r="AE75" s="64"/>
      <c r="AF75" s="64"/>
      <c r="AG75" s="64"/>
      <c r="AH75" s="64"/>
      <c r="AI75" s="64"/>
      <c r="AJ75" s="64"/>
      <c r="AK75" s="101"/>
      <c r="AL75" s="7"/>
    </row>
    <row r="76" spans="1:38" s="75" customFormat="1" ht="12.75">
      <c r="A76" s="318" t="s">
        <v>174</v>
      </c>
      <c r="B76" s="219" t="s">
        <v>175</v>
      </c>
      <c r="C76" s="219"/>
      <c r="D76" s="219"/>
      <c r="E76" s="219"/>
      <c r="F76" s="154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71"/>
      <c r="W76" s="171"/>
      <c r="X76" s="4"/>
      <c r="Y76" s="4"/>
      <c r="Z76" s="171"/>
      <c r="AA76" s="171"/>
      <c r="AB76" s="4"/>
      <c r="AC76" s="4"/>
      <c r="AD76" s="171">
        <v>480</v>
      </c>
      <c r="AE76" s="171">
        <v>160</v>
      </c>
      <c r="AF76" s="4" t="s">
        <v>3</v>
      </c>
      <c r="AG76" s="4">
        <v>30</v>
      </c>
      <c r="AH76" s="64"/>
      <c r="AI76" s="64"/>
      <c r="AJ76" s="64"/>
      <c r="AK76" s="101"/>
      <c r="AL76" s="7"/>
    </row>
    <row r="77" spans="1:40" s="129" customFormat="1" ht="13.5" thickBot="1">
      <c r="A77" s="210" t="s">
        <v>12</v>
      </c>
      <c r="B77" s="211" t="s">
        <v>0</v>
      </c>
      <c r="C77" s="212"/>
      <c r="D77" s="212"/>
      <c r="E77" s="212"/>
      <c r="F77" s="213" t="s">
        <v>6</v>
      </c>
      <c r="G77" s="207"/>
      <c r="H77" s="207"/>
      <c r="I77" s="214"/>
      <c r="J77" s="206" t="s">
        <v>7</v>
      </c>
      <c r="K77" s="207"/>
      <c r="L77" s="207"/>
      <c r="M77" s="214"/>
      <c r="N77" s="206" t="s">
        <v>8</v>
      </c>
      <c r="O77" s="207"/>
      <c r="P77" s="207"/>
      <c r="Q77" s="214"/>
      <c r="R77" s="206" t="s">
        <v>9</v>
      </c>
      <c r="S77" s="207"/>
      <c r="T77" s="207"/>
      <c r="U77" s="214"/>
      <c r="V77" s="206" t="s">
        <v>10</v>
      </c>
      <c r="W77" s="207"/>
      <c r="X77" s="207"/>
      <c r="Y77" s="214"/>
      <c r="Z77" s="206" t="s">
        <v>11</v>
      </c>
      <c r="AA77" s="207"/>
      <c r="AB77" s="207"/>
      <c r="AC77" s="208"/>
      <c r="AD77" s="96"/>
      <c r="AE77" s="96"/>
      <c r="AF77" s="96"/>
      <c r="AG77" s="96"/>
      <c r="AH77" s="202" t="s">
        <v>51</v>
      </c>
      <c r="AI77" s="203"/>
      <c r="AJ77" s="203"/>
      <c r="AK77" s="204"/>
      <c r="AL77" s="102"/>
      <c r="AN77" s="138"/>
    </row>
    <row r="78" spans="1:41" s="42" customFormat="1" ht="12.75">
      <c r="A78" s="210"/>
      <c r="B78" s="211"/>
      <c r="C78" s="212"/>
      <c r="D78" s="212"/>
      <c r="E78" s="212"/>
      <c r="F78" s="194" t="s">
        <v>24</v>
      </c>
      <c r="G78" s="195"/>
      <c r="H78" s="195"/>
      <c r="I78" s="196"/>
      <c r="J78" s="194" t="s">
        <v>24</v>
      </c>
      <c r="K78" s="195"/>
      <c r="L78" s="195"/>
      <c r="M78" s="196"/>
      <c r="N78" s="194" t="s">
        <v>24</v>
      </c>
      <c r="O78" s="195"/>
      <c r="P78" s="195"/>
      <c r="Q78" s="196"/>
      <c r="R78" s="194" t="s">
        <v>24</v>
      </c>
      <c r="S78" s="195"/>
      <c r="T78" s="195"/>
      <c r="U78" s="196"/>
      <c r="V78" s="194" t="s">
        <v>24</v>
      </c>
      <c r="W78" s="195"/>
      <c r="X78" s="195"/>
      <c r="Y78" s="196"/>
      <c r="Z78" s="194" t="s">
        <v>24</v>
      </c>
      <c r="AA78" s="195"/>
      <c r="AB78" s="195"/>
      <c r="AC78" s="196"/>
      <c r="AD78" s="64"/>
      <c r="AE78" s="64"/>
      <c r="AF78" s="64"/>
      <c r="AG78" s="64"/>
      <c r="AH78" s="39"/>
      <c r="AI78" s="39"/>
      <c r="AJ78" s="39"/>
      <c r="AK78" s="47"/>
      <c r="AL78" s="85"/>
      <c r="AM78" s="103"/>
      <c r="AN78" s="138"/>
      <c r="AO78" s="14"/>
    </row>
    <row r="79" spans="1:40" s="42" customFormat="1" ht="13.5" thickBot="1">
      <c r="A79" s="210"/>
      <c r="B79" s="211"/>
      <c r="C79" s="212"/>
      <c r="D79" s="212"/>
      <c r="E79" s="212"/>
      <c r="F79" s="197" t="s">
        <v>23</v>
      </c>
      <c r="G79" s="198"/>
      <c r="H79" s="40" t="s">
        <v>1</v>
      </c>
      <c r="I79" s="40" t="s">
        <v>2</v>
      </c>
      <c r="J79" s="197" t="s">
        <v>23</v>
      </c>
      <c r="K79" s="198"/>
      <c r="L79" s="40" t="s">
        <v>1</v>
      </c>
      <c r="M79" s="40" t="s">
        <v>2</v>
      </c>
      <c r="N79" s="197" t="s">
        <v>23</v>
      </c>
      <c r="O79" s="198"/>
      <c r="P79" s="40" t="s">
        <v>1</v>
      </c>
      <c r="Q79" s="40" t="s">
        <v>2</v>
      </c>
      <c r="R79" s="197" t="s">
        <v>23</v>
      </c>
      <c r="S79" s="198"/>
      <c r="T79" s="40" t="s">
        <v>1</v>
      </c>
      <c r="U79" s="40" t="s">
        <v>2</v>
      </c>
      <c r="V79" s="197" t="s">
        <v>23</v>
      </c>
      <c r="W79" s="198"/>
      <c r="X79" s="40" t="s">
        <v>1</v>
      </c>
      <c r="Y79" s="40" t="s">
        <v>2</v>
      </c>
      <c r="Z79" s="197" t="s">
        <v>23</v>
      </c>
      <c r="AA79" s="198"/>
      <c r="AB79" s="40" t="s">
        <v>1</v>
      </c>
      <c r="AC79" s="41" t="s">
        <v>2</v>
      </c>
      <c r="AD79" s="76"/>
      <c r="AE79" s="76"/>
      <c r="AF79" s="76"/>
      <c r="AG79" s="76"/>
      <c r="AH79" s="205" t="s">
        <v>23</v>
      </c>
      <c r="AI79" s="198"/>
      <c r="AJ79" s="40" t="s">
        <v>1</v>
      </c>
      <c r="AK79" s="41" t="s">
        <v>2</v>
      </c>
      <c r="AL79" s="13"/>
      <c r="AM79" s="138"/>
      <c r="AN79" s="14"/>
    </row>
    <row r="80" spans="1:38" s="42" customFormat="1" ht="12.75">
      <c r="A80" s="105"/>
      <c r="B80" s="199" t="s">
        <v>47</v>
      </c>
      <c r="C80" s="200"/>
      <c r="D80" s="200"/>
      <c r="E80" s="201"/>
      <c r="F80" s="187">
        <f>F31</f>
        <v>87</v>
      </c>
      <c r="G80" s="188"/>
      <c r="H80" s="12"/>
      <c r="I80" s="15">
        <f>I31</f>
        <v>22</v>
      </c>
      <c r="J80" s="187">
        <f>J31</f>
        <v>97</v>
      </c>
      <c r="K80" s="188"/>
      <c r="L80" s="130"/>
      <c r="M80" s="131">
        <f>M31</f>
        <v>28</v>
      </c>
      <c r="N80" s="187">
        <f>N31</f>
        <v>80</v>
      </c>
      <c r="O80" s="188"/>
      <c r="P80" s="130"/>
      <c r="Q80" s="131">
        <f>Q31</f>
        <v>18</v>
      </c>
      <c r="R80" s="187"/>
      <c r="S80" s="188"/>
      <c r="T80" s="130"/>
      <c r="U80" s="131"/>
      <c r="V80" s="187"/>
      <c r="W80" s="188"/>
      <c r="X80" s="130"/>
      <c r="Y80" s="131"/>
      <c r="Z80" s="187"/>
      <c r="AA80" s="188"/>
      <c r="AB80" s="130"/>
      <c r="AC80" s="131"/>
      <c r="AD80" s="131"/>
      <c r="AE80" s="131"/>
      <c r="AF80" s="131"/>
      <c r="AG80" s="131"/>
      <c r="AH80" s="189">
        <f>F80+J80+N80+R80+V80+Z80</f>
        <v>264</v>
      </c>
      <c r="AI80" s="190"/>
      <c r="AJ80" s="131"/>
      <c r="AK80" s="142">
        <f>I80+M80+Q80+U80+Y80+AC80</f>
        <v>68</v>
      </c>
      <c r="AL80" s="13"/>
    </row>
    <row r="81" spans="1:38" s="42" customFormat="1" ht="13.5" thickBot="1">
      <c r="A81" s="105"/>
      <c r="B81" s="184" t="s">
        <v>49</v>
      </c>
      <c r="C81" s="185"/>
      <c r="D81" s="185"/>
      <c r="E81" s="186"/>
      <c r="F81" s="177"/>
      <c r="G81" s="178"/>
      <c r="H81" s="12"/>
      <c r="I81" s="12"/>
      <c r="J81" s="177"/>
      <c r="K81" s="178"/>
      <c r="L81" s="12"/>
      <c r="M81" s="15"/>
      <c r="N81" s="177">
        <f>N56</f>
        <v>33</v>
      </c>
      <c r="O81" s="178"/>
      <c r="P81" s="12"/>
      <c r="Q81" s="15">
        <f>Q56</f>
        <v>9</v>
      </c>
      <c r="R81" s="177">
        <f>R56</f>
        <v>107</v>
      </c>
      <c r="S81" s="178"/>
      <c r="T81" s="12"/>
      <c r="U81" s="15">
        <f>U56</f>
        <v>26</v>
      </c>
      <c r="V81" s="177">
        <f>V56</f>
        <v>94</v>
      </c>
      <c r="W81" s="178"/>
      <c r="X81" s="12"/>
      <c r="Y81" s="15">
        <f>Y56</f>
        <v>25</v>
      </c>
      <c r="Z81" s="193">
        <f>Z56</f>
        <v>65</v>
      </c>
      <c r="AA81" s="179"/>
      <c r="AB81" s="21"/>
      <c r="AC81" s="93">
        <f>AC56</f>
        <v>16</v>
      </c>
      <c r="AD81" s="93"/>
      <c r="AE81" s="93"/>
      <c r="AF81" s="93"/>
      <c r="AG81" s="93"/>
      <c r="AH81" s="191">
        <f>F81+J81+N81+R81+V81+Z81</f>
        <v>299</v>
      </c>
      <c r="AI81" s="191"/>
      <c r="AJ81" s="15"/>
      <c r="AK81" s="15">
        <f>I81+M81+Q81+U81+Y81+AC81</f>
        <v>76</v>
      </c>
      <c r="AL81" s="13"/>
    </row>
    <row r="82" spans="1:38" s="42" customFormat="1" ht="12.75">
      <c r="A82" s="106"/>
      <c r="B82" s="181" t="s">
        <v>46</v>
      </c>
      <c r="C82" s="182"/>
      <c r="D82" s="182"/>
      <c r="E82" s="183"/>
      <c r="F82" s="172"/>
      <c r="G82" s="180"/>
      <c r="H82" s="24"/>
      <c r="I82" s="140"/>
      <c r="J82" s="180"/>
      <c r="K82" s="180"/>
      <c r="L82" s="24"/>
      <c r="M82" s="140"/>
      <c r="N82" s="180"/>
      <c r="O82" s="173"/>
      <c r="P82" s="19"/>
      <c r="Q82" s="141"/>
      <c r="R82" s="180"/>
      <c r="S82" s="173"/>
      <c r="T82" s="20"/>
      <c r="U82" s="25">
        <v>3</v>
      </c>
      <c r="V82" s="172"/>
      <c r="W82" s="173"/>
      <c r="X82" s="20"/>
      <c r="Y82" s="25"/>
      <c r="Z82" s="175"/>
      <c r="AA82" s="176"/>
      <c r="AB82" s="112"/>
      <c r="AC82" s="26">
        <v>9</v>
      </c>
      <c r="AD82" s="26"/>
      <c r="AE82" s="26"/>
      <c r="AF82" s="26"/>
      <c r="AG82" s="26"/>
      <c r="AH82" s="192">
        <f>F82+J82+N82+R82+V82+Z82</f>
        <v>0</v>
      </c>
      <c r="AI82" s="192"/>
      <c r="AJ82" s="26"/>
      <c r="AK82" s="93">
        <f>I82+M82+Q82+U82+Y82+AC82</f>
        <v>12</v>
      </c>
      <c r="AL82" s="13"/>
    </row>
    <row r="83" spans="1:38" s="42" customFormat="1" ht="12.75">
      <c r="A83" s="107"/>
      <c r="B83" s="199" t="s">
        <v>52</v>
      </c>
      <c r="C83" s="306"/>
      <c r="D83" s="306"/>
      <c r="E83" s="307"/>
      <c r="F83" s="77"/>
      <c r="G83" s="79"/>
      <c r="H83" s="79"/>
      <c r="I83" s="15">
        <v>6</v>
      </c>
      <c r="J83" s="79"/>
      <c r="K83" s="79"/>
      <c r="L83" s="79"/>
      <c r="M83" s="12"/>
      <c r="N83" s="179"/>
      <c r="O83" s="170"/>
      <c r="P83" s="77"/>
      <c r="Q83" s="15"/>
      <c r="R83" s="179"/>
      <c r="S83" s="170"/>
      <c r="T83" s="12"/>
      <c r="U83" s="15">
        <v>3</v>
      </c>
      <c r="V83" s="170"/>
      <c r="W83" s="170"/>
      <c r="X83" s="12"/>
      <c r="Y83" s="15"/>
      <c r="Z83" s="171"/>
      <c r="AA83" s="171"/>
      <c r="AB83" s="4"/>
      <c r="AC83" s="37"/>
      <c r="AD83" s="37"/>
      <c r="AE83" s="37"/>
      <c r="AF83" s="37"/>
      <c r="AG83" s="37"/>
      <c r="AH83" s="168">
        <f>F83+J83+N83+R83+V83+Z83</f>
        <v>0</v>
      </c>
      <c r="AI83" s="168"/>
      <c r="AJ83" s="37"/>
      <c r="AK83" s="15">
        <f>I83+M83+Q83+U83+Y83+AC83</f>
        <v>9</v>
      </c>
      <c r="AL83" s="13"/>
    </row>
    <row r="84" spans="1:38" s="42" customFormat="1" ht="15" thickBot="1">
      <c r="A84" s="132"/>
      <c r="B84" s="308" t="s">
        <v>64</v>
      </c>
      <c r="C84" s="309"/>
      <c r="D84" s="309"/>
      <c r="E84" s="310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69">
        <v>30</v>
      </c>
      <c r="W84" s="169"/>
      <c r="X84" s="104"/>
      <c r="Y84" s="144">
        <v>7</v>
      </c>
      <c r="Z84" s="153">
        <v>30</v>
      </c>
      <c r="AA84" s="153"/>
      <c r="AB84" s="40"/>
      <c r="AC84" s="137">
        <v>8</v>
      </c>
      <c r="AD84" s="137"/>
      <c r="AE84" s="137"/>
      <c r="AF84" s="137"/>
      <c r="AG84" s="137"/>
      <c r="AH84" s="174">
        <f>F84+J84+N84+R84+V84+Z84</f>
        <v>60</v>
      </c>
      <c r="AI84" s="174"/>
      <c r="AJ84" s="133"/>
      <c r="AK84" s="137">
        <f>I84+M84+Q84+U84+Y84+AC84</f>
        <v>15</v>
      </c>
      <c r="AL84" s="14"/>
    </row>
    <row r="85" spans="2:38" s="42" customFormat="1" ht="13.5" thickBot="1">
      <c r="B85" s="311"/>
      <c r="C85" s="312"/>
      <c r="D85" s="312"/>
      <c r="E85" s="312"/>
      <c r="AK85" s="143">
        <f>SUM(AK80:AK84)</f>
        <v>180</v>
      </c>
      <c r="AL85" s="14"/>
    </row>
    <row r="86" spans="2:38" s="42" customFormat="1" ht="13.5" thickBot="1">
      <c r="B86" s="313" t="s">
        <v>53</v>
      </c>
      <c r="C86" s="309"/>
      <c r="D86" s="309"/>
      <c r="E86" s="310"/>
      <c r="F86" s="166">
        <f>+F80+G80</f>
        <v>87</v>
      </c>
      <c r="G86" s="167"/>
      <c r="H86" s="135"/>
      <c r="I86" s="135"/>
      <c r="J86" s="166">
        <f>SUM(J80:K81)</f>
        <v>97</v>
      </c>
      <c r="K86" s="167"/>
      <c r="L86" s="135"/>
      <c r="M86" s="135"/>
      <c r="N86" s="166">
        <f>SUM(N80:O81)</f>
        <v>113</v>
      </c>
      <c r="O86" s="167"/>
      <c r="P86" s="135"/>
      <c r="Q86" s="135"/>
      <c r="R86" s="166">
        <f>+R80+S80+R81+S81</f>
        <v>107</v>
      </c>
      <c r="S86" s="167"/>
      <c r="T86" s="135"/>
      <c r="U86" s="135"/>
      <c r="V86" s="166">
        <f>+V80+W80+V81+W81</f>
        <v>94</v>
      </c>
      <c r="W86" s="167"/>
      <c r="X86" s="135"/>
      <c r="Y86" s="135"/>
      <c r="Z86" s="166">
        <f>+Z80+AA80+Z81+AA81</f>
        <v>65</v>
      </c>
      <c r="AA86" s="167"/>
      <c r="AB86" s="135"/>
      <c r="AC86" s="135"/>
      <c r="AD86" s="134"/>
      <c r="AE86" s="134"/>
      <c r="AF86" s="134"/>
      <c r="AG86" s="134"/>
      <c r="AH86" s="166">
        <f>SUM(AH80:AI81)</f>
        <v>563</v>
      </c>
      <c r="AI86" s="167"/>
      <c r="AJ86" s="135"/>
      <c r="AK86" s="135"/>
      <c r="AL86" s="136"/>
    </row>
    <row r="87" spans="2:38" s="42" customFormat="1" ht="13.5" thickBot="1">
      <c r="B87" s="314" t="s">
        <v>169</v>
      </c>
      <c r="C87" s="315"/>
      <c r="D87" s="315"/>
      <c r="E87" s="316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50">
        <v>30</v>
      </c>
      <c r="AL87" s="108"/>
    </row>
    <row r="88" spans="1:38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</row>
    <row r="89" spans="1:38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</row>
    <row r="90" spans="1:38" ht="31.5" customHeight="1">
      <c r="A90" s="42"/>
      <c r="B90" s="299" t="s">
        <v>104</v>
      </c>
      <c r="C90" s="299"/>
      <c r="D90" s="299"/>
      <c r="E90" s="299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</row>
    <row r="91" spans="1:38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</row>
    <row r="92" spans="1:38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</row>
    <row r="93" spans="1:38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</row>
    <row r="94" spans="1:38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</row>
    <row r="95" spans="1:38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</row>
  </sheetData>
  <sheetProtection/>
  <mergeCells count="273">
    <mergeCell ref="B75:E75"/>
    <mergeCell ref="F75:U75"/>
    <mergeCell ref="V75:W75"/>
    <mergeCell ref="Z75:AA75"/>
    <mergeCell ref="AD76:AE76"/>
    <mergeCell ref="B83:E83"/>
    <mergeCell ref="B84:E84"/>
    <mergeCell ref="B85:E85"/>
    <mergeCell ref="B86:E86"/>
    <mergeCell ref="B87:E87"/>
    <mergeCell ref="B35:E35"/>
    <mergeCell ref="B42:E42"/>
    <mergeCell ref="B47:E47"/>
    <mergeCell ref="B49:E49"/>
    <mergeCell ref="B55:E55"/>
    <mergeCell ref="B65:E65"/>
    <mergeCell ref="AD7:AG7"/>
    <mergeCell ref="AD8:AE8"/>
    <mergeCell ref="V63:W63"/>
    <mergeCell ref="Z50:AA50"/>
    <mergeCell ref="J77:M77"/>
    <mergeCell ref="Z61:AA61"/>
    <mergeCell ref="Z59:AA59"/>
    <mergeCell ref="Z53:AA53"/>
    <mergeCell ref="Z54:AA54"/>
    <mergeCell ref="Z51:AA51"/>
    <mergeCell ref="Z52:AA52"/>
    <mergeCell ref="B57:E57"/>
    <mergeCell ref="Z56:AA56"/>
    <mergeCell ref="B51:E51"/>
    <mergeCell ref="Z63:AA63"/>
    <mergeCell ref="V56:W56"/>
    <mergeCell ref="Z55:AA55"/>
    <mergeCell ref="B60:E60"/>
    <mergeCell ref="B12:E12"/>
    <mergeCell ref="F12:G12"/>
    <mergeCell ref="F16:G16"/>
    <mergeCell ref="B16:E16"/>
    <mergeCell ref="V49:W49"/>
    <mergeCell ref="B90:E90"/>
    <mergeCell ref="B64:E64"/>
    <mergeCell ref="R77:U77"/>
    <mergeCell ref="B70:E70"/>
    <mergeCell ref="N54:O54"/>
    <mergeCell ref="B61:E61"/>
    <mergeCell ref="B76:E76"/>
    <mergeCell ref="R64:S64"/>
    <mergeCell ref="Z64:AA64"/>
    <mergeCell ref="F60:Q60"/>
    <mergeCell ref="B59:E59"/>
    <mergeCell ref="B72:E72"/>
    <mergeCell ref="V62:W62"/>
    <mergeCell ref="B71:E71"/>
    <mergeCell ref="R66:S66"/>
    <mergeCell ref="B56:E56"/>
    <mergeCell ref="B67:E67"/>
    <mergeCell ref="B62:E62"/>
    <mergeCell ref="F70:U70"/>
    <mergeCell ref="V70:W70"/>
    <mergeCell ref="R38:S38"/>
    <mergeCell ref="B41:E41"/>
    <mergeCell ref="J39:K39"/>
    <mergeCell ref="B40:E40"/>
    <mergeCell ref="V46:W46"/>
    <mergeCell ref="F41:Q41"/>
    <mergeCell ref="B38:E38"/>
    <mergeCell ref="V44:W44"/>
    <mergeCell ref="V43:W43"/>
    <mergeCell ref="B34:E34"/>
    <mergeCell ref="B37:E37"/>
    <mergeCell ref="B43:E43"/>
    <mergeCell ref="N35:O35"/>
    <mergeCell ref="R41:S41"/>
    <mergeCell ref="R42:S42"/>
    <mergeCell ref="F30:M30"/>
    <mergeCell ref="V45:W45"/>
    <mergeCell ref="N28:O28"/>
    <mergeCell ref="N34:O34"/>
    <mergeCell ref="N29:O29"/>
    <mergeCell ref="N30:O30"/>
    <mergeCell ref="N33:O33"/>
    <mergeCell ref="J31:K31"/>
    <mergeCell ref="F45:U45"/>
    <mergeCell ref="R40:S40"/>
    <mergeCell ref="J21:K21"/>
    <mergeCell ref="J24:K24"/>
    <mergeCell ref="J19:K19"/>
    <mergeCell ref="F9:AL9"/>
    <mergeCell ref="F13:G13"/>
    <mergeCell ref="J23:K23"/>
    <mergeCell ref="J22:K22"/>
    <mergeCell ref="J20:K20"/>
    <mergeCell ref="J18:K18"/>
    <mergeCell ref="A7:A9"/>
    <mergeCell ref="B44:E44"/>
    <mergeCell ref="B19:E19"/>
    <mergeCell ref="F15:G15"/>
    <mergeCell ref="F21:I21"/>
    <mergeCell ref="F11:G11"/>
    <mergeCell ref="B23:E23"/>
    <mergeCell ref="B26:E26"/>
    <mergeCell ref="B13:E13"/>
    <mergeCell ref="F28:M28"/>
    <mergeCell ref="AH7:AK7"/>
    <mergeCell ref="B36:E36"/>
    <mergeCell ref="B29:E29"/>
    <mergeCell ref="B30:E30"/>
    <mergeCell ref="R7:U7"/>
    <mergeCell ref="B33:E33"/>
    <mergeCell ref="V8:W8"/>
    <mergeCell ref="F7:I7"/>
    <mergeCell ref="V7:Y7"/>
    <mergeCell ref="J17:K17"/>
    <mergeCell ref="Z8:AA8"/>
    <mergeCell ref="B2:AC2"/>
    <mergeCell ref="B5:AC5"/>
    <mergeCell ref="B53:E53"/>
    <mergeCell ref="J7:M7"/>
    <mergeCell ref="B10:E10"/>
    <mergeCell ref="R39:S39"/>
    <mergeCell ref="B3:AC3"/>
    <mergeCell ref="Z7:AC7"/>
    <mergeCell ref="B14:E14"/>
    <mergeCell ref="V47:W47"/>
    <mergeCell ref="F24:I24"/>
    <mergeCell ref="F8:G8"/>
    <mergeCell ref="R36:S36"/>
    <mergeCell ref="B45:E45"/>
    <mergeCell ref="J25:K25"/>
    <mergeCell ref="B22:E22"/>
    <mergeCell ref="B17:E17"/>
    <mergeCell ref="B18:E18"/>
    <mergeCell ref="F10:G10"/>
    <mergeCell ref="B32:E32"/>
    <mergeCell ref="F23:I23"/>
    <mergeCell ref="F25:I25"/>
    <mergeCell ref="B48:E48"/>
    <mergeCell ref="B11:E11"/>
    <mergeCell ref="F14:G14"/>
    <mergeCell ref="B39:E39"/>
    <mergeCell ref="B27:E27"/>
    <mergeCell ref="F46:U46"/>
    <mergeCell ref="B46:E46"/>
    <mergeCell ref="J8:K8"/>
    <mergeCell ref="B31:E31"/>
    <mergeCell ref="B7:E9"/>
    <mergeCell ref="R8:S8"/>
    <mergeCell ref="N8:O8"/>
    <mergeCell ref="B15:E15"/>
    <mergeCell ref="B25:E25"/>
    <mergeCell ref="F26:M26"/>
    <mergeCell ref="F29:M29"/>
    <mergeCell ref="N7:Q7"/>
    <mergeCell ref="B50:E50"/>
    <mergeCell ref="B52:E52"/>
    <mergeCell ref="F67:Q67"/>
    <mergeCell ref="B21:E21"/>
    <mergeCell ref="F20:I20"/>
    <mergeCell ref="B20:E20"/>
    <mergeCell ref="N26:O26"/>
    <mergeCell ref="N27:O27"/>
    <mergeCell ref="B24:E24"/>
    <mergeCell ref="B28:E28"/>
    <mergeCell ref="AL7:AL8"/>
    <mergeCell ref="F47:U47"/>
    <mergeCell ref="F34:M34"/>
    <mergeCell ref="F38:Q38"/>
    <mergeCell ref="N56:O56"/>
    <mergeCell ref="F19:I19"/>
    <mergeCell ref="F51:Y51"/>
    <mergeCell ref="R37:S37"/>
    <mergeCell ref="R56:S56"/>
    <mergeCell ref="V48:W48"/>
    <mergeCell ref="B69:E69"/>
    <mergeCell ref="R71:S71"/>
    <mergeCell ref="V71:W71"/>
    <mergeCell ref="F72:U72"/>
    <mergeCell ref="B74:E74"/>
    <mergeCell ref="V74:W74"/>
    <mergeCell ref="B73:E73"/>
    <mergeCell ref="F48:U48"/>
    <mergeCell ref="F52:Y52"/>
    <mergeCell ref="F50:Y50"/>
    <mergeCell ref="Z76:AA76"/>
    <mergeCell ref="F74:U74"/>
    <mergeCell ref="V76:W76"/>
    <mergeCell ref="F76:U76"/>
    <mergeCell ref="F71:G71"/>
    <mergeCell ref="J71:K71"/>
    <mergeCell ref="Z71:AA71"/>
    <mergeCell ref="B54:E54"/>
    <mergeCell ref="F68:G68"/>
    <mergeCell ref="V64:W64"/>
    <mergeCell ref="B68:E68"/>
    <mergeCell ref="B63:E63"/>
    <mergeCell ref="B66:E66"/>
    <mergeCell ref="B58:E58"/>
    <mergeCell ref="R58:S58"/>
    <mergeCell ref="V60:W60"/>
    <mergeCell ref="R60:S60"/>
    <mergeCell ref="Z62:AA62"/>
    <mergeCell ref="F69:G69"/>
    <mergeCell ref="R79:S79"/>
    <mergeCell ref="N78:Q78"/>
    <mergeCell ref="R78:U78"/>
    <mergeCell ref="N77:Q77"/>
    <mergeCell ref="N71:O71"/>
    <mergeCell ref="R67:S67"/>
    <mergeCell ref="A77:A79"/>
    <mergeCell ref="B77:E79"/>
    <mergeCell ref="F77:I77"/>
    <mergeCell ref="F78:I78"/>
    <mergeCell ref="V77:Y77"/>
    <mergeCell ref="F79:G79"/>
    <mergeCell ref="J78:M78"/>
    <mergeCell ref="J79:K79"/>
    <mergeCell ref="N79:O79"/>
    <mergeCell ref="AH77:AK77"/>
    <mergeCell ref="AH79:AI79"/>
    <mergeCell ref="V79:W79"/>
    <mergeCell ref="Z77:AC77"/>
    <mergeCell ref="Z80:AA80"/>
    <mergeCell ref="V72:W72"/>
    <mergeCell ref="J80:K80"/>
    <mergeCell ref="N80:O80"/>
    <mergeCell ref="V78:Y78"/>
    <mergeCell ref="Z78:AC78"/>
    <mergeCell ref="Z79:AA79"/>
    <mergeCell ref="B80:E80"/>
    <mergeCell ref="R80:S80"/>
    <mergeCell ref="V80:W80"/>
    <mergeCell ref="B82:E82"/>
    <mergeCell ref="F81:G81"/>
    <mergeCell ref="F82:G82"/>
    <mergeCell ref="B81:E81"/>
    <mergeCell ref="F80:G80"/>
    <mergeCell ref="AH80:AI80"/>
    <mergeCell ref="AH81:AI81"/>
    <mergeCell ref="AH82:AI82"/>
    <mergeCell ref="V81:W81"/>
    <mergeCell ref="Z81:AA81"/>
    <mergeCell ref="N81:O81"/>
    <mergeCell ref="N83:O83"/>
    <mergeCell ref="R83:S83"/>
    <mergeCell ref="R81:S81"/>
    <mergeCell ref="J82:K82"/>
    <mergeCell ref="N82:O82"/>
    <mergeCell ref="R82:S82"/>
    <mergeCell ref="J81:K81"/>
    <mergeCell ref="AH86:AI86"/>
    <mergeCell ref="AH83:AI83"/>
    <mergeCell ref="V84:W84"/>
    <mergeCell ref="V83:W83"/>
    <mergeCell ref="Z83:AA83"/>
    <mergeCell ref="V82:W82"/>
    <mergeCell ref="AH84:AI84"/>
    <mergeCell ref="Z82:AA82"/>
    <mergeCell ref="F86:G86"/>
    <mergeCell ref="J86:K86"/>
    <mergeCell ref="N86:O86"/>
    <mergeCell ref="R86:S86"/>
    <mergeCell ref="V86:W86"/>
    <mergeCell ref="Z86:AA86"/>
    <mergeCell ref="A4:AC4"/>
    <mergeCell ref="Z84:AA84"/>
    <mergeCell ref="F27:M27"/>
    <mergeCell ref="F33:M33"/>
    <mergeCell ref="F42:Q42"/>
    <mergeCell ref="F43:U43"/>
    <mergeCell ref="F44:U44"/>
    <mergeCell ref="F55:Y55"/>
    <mergeCell ref="F31:G31"/>
    <mergeCell ref="N31:O31"/>
  </mergeCells>
  <printOptions horizontalCentered="1"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52" r:id="rId1"/>
  <rowBreaks count="1" manualBreakCount="1">
    <brk id="76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2019-07-08T10:34:01Z</cp:lastPrinted>
  <dcterms:created xsi:type="dcterms:W3CDTF">2004-07-08T05:55:20Z</dcterms:created>
  <dcterms:modified xsi:type="dcterms:W3CDTF">2019-07-08T10:34:08Z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