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Vadgazd. Lev." sheetId="1" r:id="rId1"/>
  </sheets>
  <definedNames>
    <definedName name="_xlnm.Print_Titles" localSheetId="0">'Vadgazd. Lev.'!$7:$8</definedName>
    <definedName name="_xlnm.Print_Area" localSheetId="0">'Vadgazd. Lev.'!$A$1:$AB$78</definedName>
  </definedNames>
  <calcPr fullCalcOnLoad="1"/>
</workbook>
</file>

<file path=xl/sharedStrings.xml><?xml version="1.0" encoding="utf-8"?>
<sst xmlns="http://schemas.openxmlformats.org/spreadsheetml/2006/main" count="303" uniqueCount="168">
  <si>
    <t>Tantárgy megnevezése</t>
  </si>
  <si>
    <t>I. félév</t>
  </si>
  <si>
    <t>II. félév</t>
  </si>
  <si>
    <t>III. félév</t>
  </si>
  <si>
    <t>IV. félév</t>
  </si>
  <si>
    <t>V. félév</t>
  </si>
  <si>
    <t>ea</t>
  </si>
  <si>
    <t>gy</t>
  </si>
  <si>
    <t>v</t>
  </si>
  <si>
    <t>kr</t>
  </si>
  <si>
    <t>K</t>
  </si>
  <si>
    <t>G</t>
  </si>
  <si>
    <t>Kötelező tárgyak kreditértékei</t>
  </si>
  <si>
    <t>Szakdolgozat</t>
  </si>
  <si>
    <t>Összesen (kredit):</t>
  </si>
  <si>
    <t>Ökológia</t>
  </si>
  <si>
    <t>Fegyver- és lőszerismeret</t>
  </si>
  <si>
    <t>Kynológia</t>
  </si>
  <si>
    <t>Etológia</t>
  </si>
  <si>
    <t>Vadgazdálkodás tervezése</t>
  </si>
  <si>
    <t>Vadászetika</t>
  </si>
  <si>
    <t xml:space="preserve"> </t>
  </si>
  <si>
    <t>Természetvédelem</t>
  </si>
  <si>
    <t>Élőhelyfejlesztés</t>
  </si>
  <si>
    <t>Vadföld- és legelőgazdálkodás</t>
  </si>
  <si>
    <t>Természetfotózás</t>
  </si>
  <si>
    <t>Magyarország földtana és természetföldrajza</t>
  </si>
  <si>
    <t>Vadászati állattan I.</t>
  </si>
  <si>
    <t>Vadászati jog</t>
  </si>
  <si>
    <t>Vadászati állattan II.</t>
  </si>
  <si>
    <t>Apróvadgazdálkodás I.</t>
  </si>
  <si>
    <t>Állattenyésztéstan I.</t>
  </si>
  <si>
    <t>Nagyvadgazdálkodás I.</t>
  </si>
  <si>
    <t>Trófeabírálat és trófeakikészítés</t>
  </si>
  <si>
    <t>Apróvadgazdálkodás II.</t>
  </si>
  <si>
    <t>Vadegészségtan I.</t>
  </si>
  <si>
    <t>Nagyvadgazdálkodás II.</t>
  </si>
  <si>
    <t>Vadászatszervezés és vadászati turizmus</t>
  </si>
  <si>
    <t>Vadegészségtan II.</t>
  </si>
  <si>
    <t>Vadon élő fajok kereskedelme</t>
  </si>
  <si>
    <t>Vadfaj védelmi programok</t>
  </si>
  <si>
    <t>Vadkár</t>
  </si>
  <si>
    <t>Szakmai tanulmányutak</t>
  </si>
  <si>
    <t xml:space="preserve">VI. félév </t>
  </si>
  <si>
    <t>Környezetgazdaságtan</t>
  </si>
  <si>
    <t>Dr. Juhász Lajos</t>
  </si>
  <si>
    <t>Dr. Kátai János</t>
  </si>
  <si>
    <t>Dr. Szendrei László</t>
  </si>
  <si>
    <t>Dr. Nagy Géza</t>
  </si>
  <si>
    <t>Dr. Gyüre Péter</t>
  </si>
  <si>
    <t>Dr. Elek Balázs</t>
  </si>
  <si>
    <t>Választható tárgyak</t>
  </si>
  <si>
    <t>További kötelező tárgyak</t>
  </si>
  <si>
    <t>Dr. Rédei Károly</t>
  </si>
  <si>
    <t>Dr. Bársony Péter</t>
  </si>
  <si>
    <t>Dr. Kozák Lajos</t>
  </si>
  <si>
    <t>VII. félév</t>
  </si>
  <si>
    <t>Biztonságtechnika és munkavédelem</t>
  </si>
  <si>
    <t>Dr. Rózsáné Dr. Várszegi Zsófia</t>
  </si>
  <si>
    <t>Dr. Vincze Szílvia</t>
  </si>
  <si>
    <t>Informatika</t>
  </si>
  <si>
    <t>Dr. Juhász Csaba</t>
  </si>
  <si>
    <t>Gazdaságtudományi ismeretek I. (makro- és mikroökonómia, EU ismeretek, agrárgazdaságtan)</t>
  </si>
  <si>
    <t>Takarmányozástan I.</t>
  </si>
  <si>
    <t>Növénytermesztéstan I.</t>
  </si>
  <si>
    <t>Dr. Pepó Péter</t>
  </si>
  <si>
    <t>Szakmai gyakorlat*</t>
  </si>
  <si>
    <t>* A gyakorlatok nyáron teljesítendőek, de a következő, őszi félévben veendők fel a Neptun rendszerben.</t>
  </si>
  <si>
    <t>Dr. Kövér László</t>
  </si>
  <si>
    <t>Szalacsi Árpád</t>
  </si>
  <si>
    <t>Bartucz Péter</t>
  </si>
  <si>
    <t>Dr. Gabnai Ernő</t>
  </si>
  <si>
    <t xml:space="preserve">Állattan </t>
  </si>
  <si>
    <t>Növénytan</t>
  </si>
  <si>
    <t>Erdőgazdálkodás</t>
  </si>
  <si>
    <t>Állatpreparálás</t>
  </si>
  <si>
    <t>Vadgazdálkodás kultúrtörténete</t>
  </si>
  <si>
    <t>A vadászati bűncselekmények</t>
  </si>
  <si>
    <t>Tanulmányút</t>
  </si>
  <si>
    <t>Dr. Bákonyi Nóra</t>
  </si>
  <si>
    <t>Matematika</t>
  </si>
  <si>
    <t xml:space="preserve">Műszaki ismeretek </t>
  </si>
  <si>
    <t>Gazdaságtudományi ismeretek III. (kommunikáció, szervezés és logisztika, vezetési ismeretek, marketing, szaktanácsadás)</t>
  </si>
  <si>
    <t>Geoinformatika</t>
  </si>
  <si>
    <t>Dr. Tamás János</t>
  </si>
  <si>
    <t>Vízgazdálkodás</t>
  </si>
  <si>
    <t>Környezetgazdálkodás</t>
  </si>
  <si>
    <t>Szakdolgozatkészítés I.</t>
  </si>
  <si>
    <t>Szakdolgozatkészítés II.</t>
  </si>
  <si>
    <t>Szakmai gyakorlatok</t>
  </si>
  <si>
    <t>Dr. Hagymássy Zoltán</t>
  </si>
  <si>
    <t>Választható tárgyak kreditértékei</t>
  </si>
  <si>
    <t>Vadászati állatföldrajz</t>
  </si>
  <si>
    <t>Mezőgazdasági kémia</t>
  </si>
  <si>
    <t>Talajbiológia</t>
  </si>
  <si>
    <t>Dr. Várallyai László</t>
  </si>
  <si>
    <t>Dr. Harangi-Rákos Mónika</t>
  </si>
  <si>
    <t>Erdeiné Dr. Kremper Rita</t>
  </si>
  <si>
    <t>Dr. Pregun Csaba</t>
  </si>
  <si>
    <t>Dr. Pálfyné Dr. Vass Nóra</t>
  </si>
  <si>
    <t>Dr. Karcagi-Kováts Andrea</t>
  </si>
  <si>
    <t>Záróvizsga témakörök: Vadászati állattan, Vadgazdálkodás, Vadászati jog, Vadegészségügy, Gazdaságtudományi ismeretek</t>
  </si>
  <si>
    <t>Összesen:</t>
  </si>
  <si>
    <t>Gyakornoki program időtartama: 2 hét</t>
  </si>
  <si>
    <t>A</t>
  </si>
  <si>
    <t>MTBL7025</t>
  </si>
  <si>
    <t>MTBL7026</t>
  </si>
  <si>
    <t>MTBL7027</t>
  </si>
  <si>
    <t>MTBL7028</t>
  </si>
  <si>
    <t>MTBL7029</t>
  </si>
  <si>
    <t>MTBL7030</t>
  </si>
  <si>
    <t>MTBL7031</t>
  </si>
  <si>
    <t>MTBL7032</t>
  </si>
  <si>
    <t>MTBL7033</t>
  </si>
  <si>
    <t>MTBL7034</t>
  </si>
  <si>
    <t>MTBL7035</t>
  </si>
  <si>
    <t>MTBL7036</t>
  </si>
  <si>
    <t>MTBL7038</t>
  </si>
  <si>
    <t>MTBL7037</t>
  </si>
  <si>
    <t>MTBL7039</t>
  </si>
  <si>
    <t>MTBL7040</t>
  </si>
  <si>
    <t>MTBL7041</t>
  </si>
  <si>
    <t>MTBL7042</t>
  </si>
  <si>
    <t>MTBL7043</t>
  </si>
  <si>
    <t>MTBL7044</t>
  </si>
  <si>
    <t>MTBL7045</t>
  </si>
  <si>
    <t>MTBVL7001</t>
  </si>
  <si>
    <t>MTBVL7002</t>
  </si>
  <si>
    <t>MTBVL7003</t>
  </si>
  <si>
    <t>MTBVL7004</t>
  </si>
  <si>
    <t>MTBVL7005</t>
  </si>
  <si>
    <t>MTBVL7006</t>
  </si>
  <si>
    <t>MTBVL7007</t>
  </si>
  <si>
    <t>MTBVL7008</t>
  </si>
  <si>
    <t>MTBVL7009</t>
  </si>
  <si>
    <t>MTBVL7010</t>
  </si>
  <si>
    <t>MTBVL7011</t>
  </si>
  <si>
    <t>MTBVL7012</t>
  </si>
  <si>
    <t>MTBVL7013</t>
  </si>
  <si>
    <t>MTBVL7014</t>
  </si>
  <si>
    <t>MTBVL7015</t>
  </si>
  <si>
    <t>MTBVL7016</t>
  </si>
  <si>
    <t>MTBVL7017</t>
  </si>
  <si>
    <t>MTBVL7018</t>
  </si>
  <si>
    <t>MTBVL7019</t>
  </si>
  <si>
    <t>MTBVL7020</t>
  </si>
  <si>
    <t>MTBVL7021</t>
  </si>
  <si>
    <t>MTBVL7NG1</t>
  </si>
  <si>
    <t>MTBVL7NG2</t>
  </si>
  <si>
    <t>MTBVL7T1</t>
  </si>
  <si>
    <t>MTBL7046</t>
  </si>
  <si>
    <t>MTBL7047</t>
  </si>
  <si>
    <t>MTBVL7022</t>
  </si>
  <si>
    <t>MTBVL7023</t>
  </si>
  <si>
    <t>MTBVL7024</t>
  </si>
  <si>
    <t>MTBVL7D1</t>
  </si>
  <si>
    <t>MTBVL7D2</t>
  </si>
  <si>
    <t>levelező tagozat</t>
  </si>
  <si>
    <t>Dr. Pető Károly</t>
  </si>
  <si>
    <t>Tárgykód</t>
  </si>
  <si>
    <t>Tárgyfelelős oktató</t>
  </si>
  <si>
    <t>Vadgazda mérnöki alapszak tanterve</t>
  </si>
  <si>
    <t>Szakfelelős: Dr. Jávor András egyetemi tanár</t>
  </si>
  <si>
    <t>Dr. Jávor András</t>
  </si>
  <si>
    <t>MTB7GYAKBSC</t>
  </si>
  <si>
    <t>Gyakornoki program</t>
  </si>
  <si>
    <t>0+160G, 30</t>
  </si>
  <si>
    <t>2020. május 8.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</si>
</sst>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43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4" xfId="0" applyFont="1" applyBorder="1" applyAlignment="1">
      <alignment horizontal="center"/>
    </xf>
    <xf numFmtId="0" fontId="9" fillId="0" borderId="22" xfId="0" applyFont="1" applyBorder="1" applyAlignment="1">
      <alignment vertical="center" textRotation="90"/>
    </xf>
    <xf numFmtId="0" fontId="5" fillId="0" borderId="1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9" fillId="0" borderId="25" xfId="0" applyFont="1" applyBorder="1" applyAlignment="1">
      <alignment vertical="center" textRotation="90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9" fillId="0" borderId="47" xfId="0" applyFont="1" applyBorder="1" applyAlignment="1">
      <alignment vertical="center" textRotation="90"/>
    </xf>
    <xf numFmtId="0" fontId="11" fillId="0" borderId="2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49" xfId="0" applyFont="1" applyFill="1" applyBorder="1" applyAlignment="1">
      <alignment vertical="center" textRotation="90"/>
    </xf>
    <xf numFmtId="0" fontId="11" fillId="33" borderId="26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5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9" fillId="33" borderId="22" xfId="0" applyFont="1" applyFill="1" applyBorder="1" applyAlignment="1">
      <alignment vertical="center" textRotation="90"/>
    </xf>
    <xf numFmtId="0" fontId="11" fillId="33" borderId="20" xfId="0" applyFon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NumberFormat="1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9" fillId="33" borderId="47" xfId="0" applyFont="1" applyFill="1" applyBorder="1" applyAlignment="1">
      <alignment vertical="center" textRotation="90"/>
    </xf>
    <xf numFmtId="0" fontId="11" fillId="33" borderId="51" xfId="0" applyFont="1" applyFill="1" applyBorder="1" applyAlignment="1">
      <alignment/>
    </xf>
    <xf numFmtId="0" fontId="5" fillId="33" borderId="19" xfId="0" applyFont="1" applyFill="1" applyBorder="1" applyAlignment="1">
      <alignment wrapText="1"/>
    </xf>
    <xf numFmtId="0" fontId="5" fillId="33" borderId="27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11" fillId="33" borderId="27" xfId="0" applyFont="1" applyFill="1" applyBorder="1" applyAlignment="1">
      <alignment/>
    </xf>
    <xf numFmtId="0" fontId="5" fillId="33" borderId="50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7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0" xfId="56" applyFont="1" applyFill="1" applyBorder="1" applyAlignment="1">
      <alignment horizontal="center"/>
      <protection/>
    </xf>
    <xf numFmtId="0" fontId="5" fillId="0" borderId="58" xfId="0" applyFont="1" applyBorder="1" applyAlignment="1">
      <alignment horizontal="center"/>
    </xf>
    <xf numFmtId="0" fontId="5" fillId="33" borderId="2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3" borderId="3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0" fontId="5" fillId="33" borderId="3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5" fillId="0" borderId="54" xfId="0" applyFont="1" applyBorder="1" applyAlignment="1">
      <alignment horizontal="center"/>
    </xf>
    <xf numFmtId="0" fontId="3" fillId="0" borderId="22" xfId="0" applyFont="1" applyBorder="1" applyAlignment="1">
      <alignment vertical="center" textRotation="90"/>
    </xf>
    <xf numFmtId="0" fontId="5" fillId="33" borderId="25" xfId="0" applyNumberFormat="1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33" borderId="6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/>
    </xf>
    <xf numFmtId="0" fontId="7" fillId="0" borderId="27" xfId="0" applyFont="1" applyBorder="1" applyAlignment="1">
      <alignment/>
    </xf>
    <xf numFmtId="0" fontId="7" fillId="33" borderId="32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6" fillId="0" borderId="39" xfId="0" applyFont="1" applyBorder="1" applyAlignment="1">
      <alignment horizontal="right"/>
    </xf>
    <xf numFmtId="0" fontId="6" fillId="0" borderId="66" xfId="0" applyFont="1" applyBorder="1" applyAlignment="1">
      <alignment horizontal="right"/>
    </xf>
    <xf numFmtId="0" fontId="6" fillId="0" borderId="69" xfId="0" applyFont="1" applyBorder="1" applyAlignment="1">
      <alignment horizontal="right"/>
    </xf>
    <xf numFmtId="0" fontId="5" fillId="33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/>
    </xf>
    <xf numFmtId="0" fontId="6" fillId="33" borderId="66" xfId="0" applyFont="1" applyFill="1" applyBorder="1" applyAlignment="1">
      <alignment/>
    </xf>
    <xf numFmtId="0" fontId="5" fillId="0" borderId="43" xfId="0" applyFont="1" applyBorder="1" applyAlignment="1">
      <alignment horizontal="left"/>
    </xf>
    <xf numFmtId="0" fontId="5" fillId="33" borderId="5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33" borderId="2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9" fillId="0" borderId="20" xfId="0" applyFont="1" applyBorder="1" applyAlignment="1">
      <alignment vertical="center" textRotation="90"/>
    </xf>
    <xf numFmtId="0" fontId="6" fillId="0" borderId="20" xfId="0" applyFont="1" applyFill="1" applyBorder="1" applyAlignment="1">
      <alignment horizontal="center"/>
    </xf>
    <xf numFmtId="0" fontId="9" fillId="0" borderId="23" xfId="0" applyFont="1" applyBorder="1" applyAlignment="1">
      <alignment vertical="center" textRotation="90"/>
    </xf>
    <xf numFmtId="0" fontId="5" fillId="0" borderId="5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vertical="center" textRotation="90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33" borderId="69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69" xfId="0" applyFont="1" applyBorder="1" applyAlignment="1">
      <alignment/>
    </xf>
    <xf numFmtId="0" fontId="6" fillId="0" borderId="72" xfId="0" applyFont="1" applyBorder="1" applyAlignment="1">
      <alignment horizontal="center"/>
    </xf>
    <xf numFmtId="0" fontId="9" fillId="0" borderId="34" xfId="0" applyFont="1" applyBorder="1" applyAlignment="1">
      <alignment vertical="center" textRotation="90"/>
    </xf>
    <xf numFmtId="0" fontId="5" fillId="0" borderId="4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73" xfId="0" applyFont="1" applyBorder="1" applyAlignment="1">
      <alignment horizontal="center"/>
    </xf>
    <xf numFmtId="0" fontId="9" fillId="0" borderId="27" xfId="0" applyFont="1" applyBorder="1" applyAlignment="1">
      <alignment vertical="center" textRotation="90"/>
    </xf>
    <xf numFmtId="0" fontId="9" fillId="0" borderId="0" xfId="0" applyFont="1" applyBorder="1" applyAlignment="1">
      <alignment vertical="center" textRotation="90"/>
    </xf>
    <xf numFmtId="0" fontId="5" fillId="34" borderId="27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center" textRotation="90"/>
    </xf>
    <xf numFmtId="0" fontId="5" fillId="34" borderId="20" xfId="0" applyFont="1" applyFill="1" applyBorder="1" applyAlignment="1">
      <alignment/>
    </xf>
    <xf numFmtId="0" fontId="5" fillId="34" borderId="3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33" borderId="39" xfId="0" applyFont="1" applyFill="1" applyBorder="1" applyAlignment="1">
      <alignment wrapText="1"/>
    </xf>
    <xf numFmtId="0" fontId="6" fillId="33" borderId="33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75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 textRotation="90"/>
    </xf>
    <xf numFmtId="0" fontId="11" fillId="33" borderId="37" xfId="0" applyFont="1" applyFill="1" applyBorder="1" applyAlignment="1">
      <alignment/>
    </xf>
    <xf numFmtId="0" fontId="9" fillId="33" borderId="34" xfId="0" applyFont="1" applyFill="1" applyBorder="1" applyAlignment="1">
      <alignment vertical="center" textRotation="90"/>
    </xf>
    <xf numFmtId="0" fontId="5" fillId="33" borderId="34" xfId="0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0" fontId="3" fillId="0" borderId="34" xfId="0" applyFont="1" applyBorder="1" applyAlignment="1">
      <alignment vertical="center" textRotation="90"/>
    </xf>
    <xf numFmtId="0" fontId="9" fillId="33" borderId="43" xfId="0" applyFont="1" applyFill="1" applyBorder="1" applyAlignment="1">
      <alignment vertical="center" textRotation="90"/>
    </xf>
    <xf numFmtId="0" fontId="5" fillId="33" borderId="33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5" fillId="33" borderId="60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77" xfId="0" applyFont="1" applyFill="1" applyBorder="1" applyAlignment="1">
      <alignment horizontal="center"/>
    </xf>
    <xf numFmtId="0" fontId="5" fillId="33" borderId="47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right"/>
    </xf>
    <xf numFmtId="0" fontId="6" fillId="33" borderId="38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center"/>
    </xf>
    <xf numFmtId="0" fontId="11" fillId="0" borderId="47" xfId="0" applyFont="1" applyFill="1" applyBorder="1" applyAlignment="1">
      <alignment/>
    </xf>
    <xf numFmtId="0" fontId="9" fillId="0" borderId="43" xfId="0" applyFont="1" applyBorder="1" applyAlignment="1">
      <alignment vertical="center" textRotation="90"/>
    </xf>
    <xf numFmtId="0" fontId="5" fillId="0" borderId="26" xfId="0" applyFont="1" applyFill="1" applyBorder="1" applyAlignment="1">
      <alignment/>
    </xf>
    <xf numFmtId="0" fontId="5" fillId="0" borderId="7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47" xfId="0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5" fillId="0" borderId="79" xfId="0" applyFont="1" applyBorder="1" applyAlignment="1">
      <alignment horizontal="center"/>
    </xf>
    <xf numFmtId="0" fontId="9" fillId="0" borderId="62" xfId="0" applyFont="1" applyBorder="1" applyAlignment="1">
      <alignment vertical="center" textRotation="90"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72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19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33" borderId="43" xfId="0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81" xfId="0" applyFont="1" applyFill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61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7" fillId="0" borderId="2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66" xfId="0" applyFont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82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9" fillId="33" borderId="60" xfId="0" applyFont="1" applyFill="1" applyBorder="1" applyAlignment="1">
      <alignment vertical="center" textRotation="90"/>
    </xf>
    <xf numFmtId="0" fontId="5" fillId="0" borderId="42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6" fillId="33" borderId="8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83" xfId="0" applyFont="1" applyFill="1" applyBorder="1" applyAlignment="1">
      <alignment horizontal="center"/>
    </xf>
    <xf numFmtId="0" fontId="5" fillId="33" borderId="84" xfId="0" applyFont="1" applyFill="1" applyBorder="1" applyAlignment="1">
      <alignment horizontal="center"/>
    </xf>
    <xf numFmtId="0" fontId="5" fillId="33" borderId="79" xfId="0" applyFont="1" applyFill="1" applyBorder="1" applyAlignment="1">
      <alignment horizontal="center"/>
    </xf>
    <xf numFmtId="0" fontId="5" fillId="33" borderId="8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5" fillId="33" borderId="85" xfId="0" applyFont="1" applyFill="1" applyBorder="1" applyAlignment="1">
      <alignment horizontal="center" wrapText="1"/>
    </xf>
    <xf numFmtId="0" fontId="5" fillId="33" borderId="4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33" borderId="42" xfId="0" applyFont="1" applyFill="1" applyBorder="1" applyAlignment="1">
      <alignment/>
    </xf>
    <xf numFmtId="0" fontId="6" fillId="33" borderId="67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8" fillId="0" borderId="0" xfId="0" applyFont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8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4.57421875" style="248" customWidth="1"/>
    <col min="2" max="2" width="34.8515625" style="248" customWidth="1"/>
    <col min="3" max="26" width="3.7109375" style="248" customWidth="1"/>
    <col min="27" max="27" width="11.7109375" style="248" customWidth="1"/>
    <col min="28" max="28" width="40.8515625" style="248" customWidth="1"/>
    <col min="29" max="16384" width="9.140625" style="248" customWidth="1"/>
  </cols>
  <sheetData>
    <row r="2" spans="1:27" ht="15.75">
      <c r="A2" s="337" t="s">
        <v>161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247"/>
    </row>
    <row r="3" spans="1:27" ht="14.25">
      <c r="A3" s="338" t="s">
        <v>157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249"/>
    </row>
    <row r="4" spans="1:27" ht="15">
      <c r="A4" s="345" t="s">
        <v>162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0"/>
      <c r="AA4" s="30"/>
    </row>
    <row r="5" spans="1:27" ht="12.75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52"/>
    </row>
    <row r="6" spans="23:28" ht="13.5" thickBot="1">
      <c r="W6" s="250"/>
      <c r="X6" s="250"/>
      <c r="Y6" s="250"/>
      <c r="Z6" s="250"/>
      <c r="AA6" s="251"/>
      <c r="AB6" s="52" t="s">
        <v>167</v>
      </c>
    </row>
    <row r="7" spans="1:28" ht="12.75">
      <c r="A7" s="323" t="s">
        <v>159</v>
      </c>
      <c r="B7" s="340" t="s">
        <v>0</v>
      </c>
      <c r="C7" s="307" t="s">
        <v>1</v>
      </c>
      <c r="D7" s="308"/>
      <c r="E7" s="308"/>
      <c r="F7" s="309"/>
      <c r="G7" s="307" t="s">
        <v>2</v>
      </c>
      <c r="H7" s="308"/>
      <c r="I7" s="308"/>
      <c r="J7" s="309"/>
      <c r="K7" s="307" t="s">
        <v>3</v>
      </c>
      <c r="L7" s="308"/>
      <c r="M7" s="308"/>
      <c r="N7" s="309"/>
      <c r="O7" s="307" t="s">
        <v>4</v>
      </c>
      <c r="P7" s="308"/>
      <c r="Q7" s="308"/>
      <c r="R7" s="309"/>
      <c r="S7" s="307" t="s">
        <v>5</v>
      </c>
      <c r="T7" s="308"/>
      <c r="U7" s="308"/>
      <c r="V7" s="309"/>
      <c r="W7" s="307" t="s">
        <v>43</v>
      </c>
      <c r="X7" s="308"/>
      <c r="Y7" s="308"/>
      <c r="Z7" s="309"/>
      <c r="AA7" s="53" t="s">
        <v>56</v>
      </c>
      <c r="AB7" s="302" t="s">
        <v>160</v>
      </c>
    </row>
    <row r="8" spans="1:28" ht="13.5" thickBot="1">
      <c r="A8" s="324"/>
      <c r="B8" s="341"/>
      <c r="C8" s="2" t="s">
        <v>6</v>
      </c>
      <c r="D8" s="2" t="s">
        <v>7</v>
      </c>
      <c r="E8" s="2" t="s">
        <v>8</v>
      </c>
      <c r="F8" s="2" t="s">
        <v>9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6</v>
      </c>
      <c r="P8" s="2" t="s">
        <v>7</v>
      </c>
      <c r="Q8" s="2" t="s">
        <v>8</v>
      </c>
      <c r="R8" s="2" t="s">
        <v>9</v>
      </c>
      <c r="S8" s="18" t="s">
        <v>6</v>
      </c>
      <c r="T8" s="18" t="s">
        <v>7</v>
      </c>
      <c r="U8" s="18" t="s">
        <v>8</v>
      </c>
      <c r="V8" s="18" t="s">
        <v>9</v>
      </c>
      <c r="W8" s="17" t="s">
        <v>6</v>
      </c>
      <c r="X8" s="17" t="s">
        <v>7</v>
      </c>
      <c r="Y8" s="17" t="s">
        <v>8</v>
      </c>
      <c r="Z8" s="17" t="s">
        <v>9</v>
      </c>
      <c r="AA8" s="2"/>
      <c r="AB8" s="303"/>
    </row>
    <row r="9" spans="1:28" ht="12.75">
      <c r="A9" s="102" t="s">
        <v>105</v>
      </c>
      <c r="B9" s="38" t="s">
        <v>72</v>
      </c>
      <c r="C9" s="70">
        <v>10</v>
      </c>
      <c r="D9" s="71">
        <v>0</v>
      </c>
      <c r="E9" s="70" t="s">
        <v>10</v>
      </c>
      <c r="F9" s="120">
        <v>5</v>
      </c>
      <c r="G9" s="4"/>
      <c r="H9" s="5"/>
      <c r="I9" s="5"/>
      <c r="J9" s="6"/>
      <c r="K9" s="4"/>
      <c r="L9" s="5" t="s">
        <v>21</v>
      </c>
      <c r="M9" s="5"/>
      <c r="N9" s="6"/>
      <c r="O9" s="4"/>
      <c r="P9" s="5"/>
      <c r="Q9" s="5"/>
      <c r="R9" s="6"/>
      <c r="S9" s="177"/>
      <c r="T9" s="141"/>
      <c r="U9" s="141"/>
      <c r="V9" s="178"/>
      <c r="W9" s="5"/>
      <c r="X9" s="5"/>
      <c r="Y9" s="5"/>
      <c r="Z9" s="5"/>
      <c r="AA9" s="135"/>
      <c r="AB9" s="48" t="s">
        <v>45</v>
      </c>
    </row>
    <row r="10" spans="1:28" ht="12.75">
      <c r="A10" s="70" t="s">
        <v>106</v>
      </c>
      <c r="B10" s="55" t="s">
        <v>80</v>
      </c>
      <c r="C10" s="70">
        <v>4</v>
      </c>
      <c r="D10" s="71">
        <v>4</v>
      </c>
      <c r="E10" s="70" t="s">
        <v>11</v>
      </c>
      <c r="F10" s="120">
        <v>4</v>
      </c>
      <c r="G10" s="4"/>
      <c r="H10" s="5"/>
      <c r="I10" s="5"/>
      <c r="J10" s="6"/>
      <c r="K10" s="4"/>
      <c r="L10" s="5"/>
      <c r="M10" s="5"/>
      <c r="N10" s="6"/>
      <c r="O10" s="4"/>
      <c r="P10" s="5"/>
      <c r="Q10" s="5"/>
      <c r="R10" s="6"/>
      <c r="S10" s="4"/>
      <c r="T10" s="5"/>
      <c r="U10" s="5"/>
      <c r="V10" s="6"/>
      <c r="W10" s="5"/>
      <c r="X10" s="5"/>
      <c r="Y10" s="5"/>
      <c r="Z10" s="5"/>
      <c r="AA10" s="135"/>
      <c r="AB10" s="44" t="s">
        <v>59</v>
      </c>
    </row>
    <row r="11" spans="1:28" ht="12.75">
      <c r="A11" s="72" t="s">
        <v>109</v>
      </c>
      <c r="B11" s="203" t="s">
        <v>73</v>
      </c>
      <c r="C11" s="70">
        <v>10</v>
      </c>
      <c r="D11" s="71">
        <v>0</v>
      </c>
      <c r="E11" s="70" t="s">
        <v>10</v>
      </c>
      <c r="F11" s="120">
        <v>5</v>
      </c>
      <c r="G11" s="4"/>
      <c r="H11" s="5"/>
      <c r="I11" s="5"/>
      <c r="J11" s="6"/>
      <c r="K11" s="4"/>
      <c r="L11" s="5"/>
      <c r="M11" s="5"/>
      <c r="N11" s="6"/>
      <c r="O11" s="4"/>
      <c r="P11" s="5"/>
      <c r="Q11" s="5"/>
      <c r="R11" s="6"/>
      <c r="S11" s="4"/>
      <c r="T11" s="5"/>
      <c r="U11" s="5"/>
      <c r="V11" s="6"/>
      <c r="W11" s="5"/>
      <c r="X11" s="5"/>
      <c r="Y11" s="5"/>
      <c r="Z11" s="5"/>
      <c r="AA11" s="135"/>
      <c r="AB11" s="43" t="s">
        <v>79</v>
      </c>
    </row>
    <row r="12" spans="1:28" ht="12.75">
      <c r="A12" s="70" t="s">
        <v>111</v>
      </c>
      <c r="B12" s="124" t="s">
        <v>74</v>
      </c>
      <c r="C12" s="72">
        <v>8</v>
      </c>
      <c r="D12" s="71">
        <v>4</v>
      </c>
      <c r="E12" s="70" t="s">
        <v>11</v>
      </c>
      <c r="F12" s="252">
        <v>4</v>
      </c>
      <c r="G12" s="4" t="s">
        <v>21</v>
      </c>
      <c r="H12" s="5" t="s">
        <v>21</v>
      </c>
      <c r="I12" s="5" t="s">
        <v>21</v>
      </c>
      <c r="J12" s="253" t="s">
        <v>21</v>
      </c>
      <c r="K12" s="4" t="s">
        <v>21</v>
      </c>
      <c r="L12" s="5"/>
      <c r="M12" s="5"/>
      <c r="N12" s="6"/>
      <c r="O12" s="4"/>
      <c r="P12" s="5"/>
      <c r="Q12" s="5"/>
      <c r="R12" s="6"/>
      <c r="S12" s="4"/>
      <c r="T12" s="5"/>
      <c r="U12" s="5"/>
      <c r="V12" s="6"/>
      <c r="W12" s="5"/>
      <c r="X12" s="5"/>
      <c r="Y12" s="5"/>
      <c r="Z12" s="5"/>
      <c r="AA12" s="135"/>
      <c r="AB12" s="105" t="s">
        <v>53</v>
      </c>
    </row>
    <row r="13" spans="1:28" s="254" customFormat="1" ht="12.75">
      <c r="A13" s="70" t="s">
        <v>110</v>
      </c>
      <c r="B13" s="45" t="s">
        <v>15</v>
      </c>
      <c r="C13" s="72">
        <v>10</v>
      </c>
      <c r="D13" s="71">
        <v>0</v>
      </c>
      <c r="E13" s="70" t="s">
        <v>10</v>
      </c>
      <c r="F13" s="120">
        <v>4</v>
      </c>
      <c r="G13" s="4" t="s">
        <v>21</v>
      </c>
      <c r="H13" s="5"/>
      <c r="I13" s="5"/>
      <c r="J13" s="6"/>
      <c r="K13" s="4"/>
      <c r="L13" s="5"/>
      <c r="M13" s="5"/>
      <c r="N13" s="6"/>
      <c r="O13" s="4"/>
      <c r="P13" s="5"/>
      <c r="Q13" s="5"/>
      <c r="R13" s="6"/>
      <c r="S13" s="4"/>
      <c r="T13" s="5"/>
      <c r="U13" s="5"/>
      <c r="V13" s="6"/>
      <c r="W13" s="5"/>
      <c r="X13" s="5"/>
      <c r="Y13" s="5"/>
      <c r="Z13" s="5"/>
      <c r="AA13" s="135"/>
      <c r="AB13" s="44" t="s">
        <v>45</v>
      </c>
    </row>
    <row r="14" spans="1:28" ht="12.75">
      <c r="A14" s="70" t="s">
        <v>108</v>
      </c>
      <c r="B14" s="45" t="s">
        <v>26</v>
      </c>
      <c r="C14" s="72">
        <v>10</v>
      </c>
      <c r="D14" s="71">
        <v>0</v>
      </c>
      <c r="E14" s="70" t="s">
        <v>10</v>
      </c>
      <c r="F14" s="255">
        <v>4</v>
      </c>
      <c r="G14" s="4"/>
      <c r="H14" s="5"/>
      <c r="I14" s="5" t="s">
        <v>21</v>
      </c>
      <c r="J14" s="6"/>
      <c r="K14" s="4"/>
      <c r="L14" s="5"/>
      <c r="M14" s="5"/>
      <c r="N14" s="6"/>
      <c r="O14" s="4"/>
      <c r="P14" s="5"/>
      <c r="Q14" s="5"/>
      <c r="R14" s="6"/>
      <c r="S14" s="4"/>
      <c r="T14" s="5"/>
      <c r="U14" s="5"/>
      <c r="V14" s="6"/>
      <c r="W14" s="5"/>
      <c r="X14" s="5"/>
      <c r="Y14" s="5"/>
      <c r="Z14" s="5"/>
      <c r="AA14" s="15"/>
      <c r="AB14" s="43" t="s">
        <v>45</v>
      </c>
    </row>
    <row r="15" spans="1:28" ht="12.75">
      <c r="A15" s="72" t="s">
        <v>107</v>
      </c>
      <c r="B15" s="203" t="s">
        <v>60</v>
      </c>
      <c r="C15" s="72">
        <v>0</v>
      </c>
      <c r="D15" s="136">
        <v>8</v>
      </c>
      <c r="E15" s="121" t="s">
        <v>11</v>
      </c>
      <c r="F15" s="229">
        <v>3</v>
      </c>
      <c r="G15" s="4"/>
      <c r="H15" s="5"/>
      <c r="I15" s="5"/>
      <c r="J15" s="5"/>
      <c r="K15" s="4"/>
      <c r="L15" s="5"/>
      <c r="M15" s="5"/>
      <c r="N15" s="5"/>
      <c r="O15" s="4"/>
      <c r="P15" s="5"/>
      <c r="Q15" s="5"/>
      <c r="R15" s="5"/>
      <c r="S15" s="4"/>
      <c r="T15" s="5"/>
      <c r="U15" s="5"/>
      <c r="V15" s="5"/>
      <c r="W15" s="4"/>
      <c r="X15" s="5"/>
      <c r="Y15" s="5"/>
      <c r="Z15" s="28"/>
      <c r="AA15" s="215"/>
      <c r="AB15" s="63" t="s">
        <v>95</v>
      </c>
    </row>
    <row r="16" spans="1:28" ht="13.5" thickBot="1">
      <c r="A16" s="90"/>
      <c r="B16" s="243" t="s">
        <v>102</v>
      </c>
      <c r="C16" s="72">
        <f>SUM(C9:C15)</f>
        <v>52</v>
      </c>
      <c r="D16" s="136">
        <f>SUM(D9:D15)</f>
        <v>16</v>
      </c>
      <c r="E16" s="90"/>
      <c r="F16" s="160">
        <f>SUM(F9:F15)</f>
        <v>29</v>
      </c>
      <c r="G16" s="134"/>
      <c r="H16" s="8"/>
      <c r="I16" s="8"/>
      <c r="J16" s="7"/>
      <c r="K16" s="134"/>
      <c r="L16" s="8"/>
      <c r="M16" s="8"/>
      <c r="N16" s="7"/>
      <c r="O16" s="134"/>
      <c r="P16" s="8"/>
      <c r="Q16" s="8"/>
      <c r="R16" s="7"/>
      <c r="S16" s="134"/>
      <c r="T16" s="8"/>
      <c r="U16" s="8"/>
      <c r="V16" s="7"/>
      <c r="W16" s="8"/>
      <c r="X16" s="8"/>
      <c r="Y16" s="8"/>
      <c r="Z16" s="137"/>
      <c r="AA16" s="135"/>
      <c r="AB16" s="63"/>
    </row>
    <row r="17" spans="1:28" ht="13.5" thickTop="1">
      <c r="A17" s="102" t="s">
        <v>112</v>
      </c>
      <c r="B17" s="45" t="s">
        <v>94</v>
      </c>
      <c r="C17" s="342" t="s">
        <v>21</v>
      </c>
      <c r="D17" s="343"/>
      <c r="E17" s="343"/>
      <c r="F17" s="344"/>
      <c r="G17" s="103">
        <v>10</v>
      </c>
      <c r="H17" s="102">
        <v>0</v>
      </c>
      <c r="I17" s="102" t="s">
        <v>10</v>
      </c>
      <c r="J17" s="256">
        <v>4</v>
      </c>
      <c r="K17" s="84"/>
      <c r="L17" s="75"/>
      <c r="M17" s="75"/>
      <c r="N17" s="74"/>
      <c r="O17" s="84"/>
      <c r="P17" s="75"/>
      <c r="Q17" s="75"/>
      <c r="R17" s="74"/>
      <c r="S17" s="84"/>
      <c r="T17" s="75"/>
      <c r="U17" s="75"/>
      <c r="V17" s="74"/>
      <c r="W17" s="75"/>
      <c r="X17" s="75"/>
      <c r="Y17" s="75"/>
      <c r="Z17" s="75"/>
      <c r="AA17" s="76"/>
      <c r="AB17" s="77" t="s">
        <v>46</v>
      </c>
    </row>
    <row r="18" spans="1:28" ht="12.75">
      <c r="A18" s="70" t="s">
        <v>115</v>
      </c>
      <c r="B18" s="81" t="s">
        <v>22</v>
      </c>
      <c r="C18" s="310"/>
      <c r="D18" s="311"/>
      <c r="E18" s="311"/>
      <c r="F18" s="312"/>
      <c r="G18" s="82">
        <v>10</v>
      </c>
      <c r="H18" s="70">
        <v>0</v>
      </c>
      <c r="I18" s="70" t="s">
        <v>10</v>
      </c>
      <c r="J18" s="83">
        <v>4</v>
      </c>
      <c r="K18" s="84"/>
      <c r="L18" s="75"/>
      <c r="M18" s="75"/>
      <c r="N18" s="74" t="s">
        <v>21</v>
      </c>
      <c r="O18" s="84"/>
      <c r="P18" s="75"/>
      <c r="Q18" s="75"/>
      <c r="R18" s="74"/>
      <c r="S18" s="84"/>
      <c r="T18" s="75"/>
      <c r="U18" s="75"/>
      <c r="V18" s="74"/>
      <c r="W18" s="75"/>
      <c r="X18" s="75"/>
      <c r="Y18" s="75"/>
      <c r="Z18" s="75"/>
      <c r="AA18" s="85"/>
      <c r="AB18" s="86" t="s">
        <v>45</v>
      </c>
    </row>
    <row r="19" spans="1:28" ht="12.75">
      <c r="A19" s="70" t="s">
        <v>116</v>
      </c>
      <c r="B19" s="81" t="s">
        <v>81</v>
      </c>
      <c r="C19" s="310"/>
      <c r="D19" s="311"/>
      <c r="E19" s="311"/>
      <c r="F19" s="312"/>
      <c r="G19" s="82">
        <v>4</v>
      </c>
      <c r="H19" s="70">
        <v>4</v>
      </c>
      <c r="I19" s="70" t="s">
        <v>11</v>
      </c>
      <c r="J19" s="83">
        <v>3</v>
      </c>
      <c r="K19" s="84"/>
      <c r="L19" s="75"/>
      <c r="M19" s="75"/>
      <c r="N19" s="75"/>
      <c r="O19" s="84"/>
      <c r="P19" s="75"/>
      <c r="Q19" s="75"/>
      <c r="R19" s="74"/>
      <c r="S19" s="84"/>
      <c r="T19" s="75"/>
      <c r="U19" s="75"/>
      <c r="V19" s="74"/>
      <c r="W19" s="75"/>
      <c r="X19" s="75"/>
      <c r="Y19" s="75"/>
      <c r="Z19" s="75"/>
      <c r="AA19" s="85"/>
      <c r="AB19" s="86" t="s">
        <v>90</v>
      </c>
    </row>
    <row r="20" spans="1:28" s="254" customFormat="1" ht="12.75">
      <c r="A20" s="72" t="s">
        <v>113</v>
      </c>
      <c r="B20" s="126" t="s">
        <v>86</v>
      </c>
      <c r="C20" s="127"/>
      <c r="D20" s="128"/>
      <c r="E20" s="128"/>
      <c r="F20" s="129"/>
      <c r="G20" s="88">
        <v>8</v>
      </c>
      <c r="H20" s="72">
        <v>0</v>
      </c>
      <c r="I20" s="72" t="s">
        <v>10</v>
      </c>
      <c r="J20" s="130">
        <v>3</v>
      </c>
      <c r="K20" s="84"/>
      <c r="L20" s="75"/>
      <c r="M20" s="75"/>
      <c r="N20" s="75"/>
      <c r="O20" s="78"/>
      <c r="P20" s="79"/>
      <c r="Q20" s="79"/>
      <c r="R20" s="80"/>
      <c r="S20" s="78"/>
      <c r="T20" s="79"/>
      <c r="U20" s="79"/>
      <c r="V20" s="80"/>
      <c r="W20" s="79"/>
      <c r="X20" s="79"/>
      <c r="Y20" s="79"/>
      <c r="Z20" s="79"/>
      <c r="AA20" s="85"/>
      <c r="AB20" s="68" t="s">
        <v>61</v>
      </c>
    </row>
    <row r="21" spans="1:28" s="254" customFormat="1" ht="12.75">
      <c r="A21" s="122" t="s">
        <v>114</v>
      </c>
      <c r="B21" s="81" t="s">
        <v>85</v>
      </c>
      <c r="C21" s="127"/>
      <c r="D21" s="128"/>
      <c r="E21" s="128"/>
      <c r="F21" s="129"/>
      <c r="G21" s="70">
        <v>8</v>
      </c>
      <c r="H21" s="72">
        <v>0</v>
      </c>
      <c r="I21" s="72" t="s">
        <v>10</v>
      </c>
      <c r="J21" s="89">
        <v>4</v>
      </c>
      <c r="K21" s="248"/>
      <c r="L21" s="248"/>
      <c r="M21" s="248"/>
      <c r="N21" s="248"/>
      <c r="O21" s="78"/>
      <c r="P21" s="79"/>
      <c r="Q21" s="79"/>
      <c r="R21" s="80"/>
      <c r="S21" s="78"/>
      <c r="T21" s="79"/>
      <c r="U21" s="79"/>
      <c r="V21" s="80"/>
      <c r="W21" s="79"/>
      <c r="X21" s="79"/>
      <c r="Y21" s="79"/>
      <c r="Z21" s="79"/>
      <c r="AA21" s="85"/>
      <c r="AB21" s="165" t="s">
        <v>61</v>
      </c>
    </row>
    <row r="22" spans="1:28" s="254" customFormat="1" ht="12.75">
      <c r="A22" s="70" t="s">
        <v>126</v>
      </c>
      <c r="B22" s="81" t="s">
        <v>23</v>
      </c>
      <c r="C22" s="127"/>
      <c r="D22" s="128"/>
      <c r="E22" s="128"/>
      <c r="F22" s="129"/>
      <c r="G22" s="70">
        <v>5</v>
      </c>
      <c r="H22" s="70">
        <v>5</v>
      </c>
      <c r="I22" s="70" t="s">
        <v>11</v>
      </c>
      <c r="J22" s="106">
        <v>5</v>
      </c>
      <c r="K22" s="248"/>
      <c r="L22" s="248"/>
      <c r="M22" s="248"/>
      <c r="N22" s="248"/>
      <c r="O22" s="84"/>
      <c r="P22" s="75"/>
      <c r="Q22" s="75"/>
      <c r="R22" s="74"/>
      <c r="S22" s="84"/>
      <c r="T22" s="75"/>
      <c r="U22" s="75"/>
      <c r="V22" s="74"/>
      <c r="W22" s="75"/>
      <c r="X22" s="75"/>
      <c r="Y22" s="75"/>
      <c r="Z22" s="75"/>
      <c r="AA22" s="85"/>
      <c r="AB22" s="165" t="s">
        <v>68</v>
      </c>
    </row>
    <row r="23" spans="1:28" ht="12.75">
      <c r="A23" s="70" t="s">
        <v>127</v>
      </c>
      <c r="B23" s="126" t="s">
        <v>27</v>
      </c>
      <c r="C23" s="317"/>
      <c r="D23" s="318"/>
      <c r="E23" s="318"/>
      <c r="F23" s="319"/>
      <c r="G23" s="107">
        <v>6</v>
      </c>
      <c r="H23" s="72">
        <v>6</v>
      </c>
      <c r="I23" s="72" t="s">
        <v>11</v>
      </c>
      <c r="J23" s="214">
        <v>5</v>
      </c>
      <c r="K23" s="207" t="s">
        <v>21</v>
      </c>
      <c r="L23" s="208" t="s">
        <v>21</v>
      </c>
      <c r="M23" s="208" t="s">
        <v>21</v>
      </c>
      <c r="N23" s="208" t="s">
        <v>21</v>
      </c>
      <c r="O23" s="84"/>
      <c r="P23" s="75"/>
      <c r="Q23" s="75"/>
      <c r="R23" s="75"/>
      <c r="S23" s="84"/>
      <c r="T23" s="75"/>
      <c r="U23" s="75"/>
      <c r="V23" s="74"/>
      <c r="W23" s="75"/>
      <c r="X23" s="75"/>
      <c r="Y23" s="75"/>
      <c r="Z23" s="213"/>
      <c r="AA23" s="212"/>
      <c r="AB23" s="211" t="s">
        <v>45</v>
      </c>
    </row>
    <row r="24" spans="1:28" ht="13.5" thickBot="1">
      <c r="A24" s="72"/>
      <c r="B24" s="243" t="s">
        <v>102</v>
      </c>
      <c r="C24" s="287"/>
      <c r="D24" s="288"/>
      <c r="E24" s="288"/>
      <c r="F24" s="289"/>
      <c r="G24" s="91">
        <f>SUM(G17:G23)</f>
        <v>51</v>
      </c>
      <c r="H24" s="90">
        <f>SUM(H17:H23)</f>
        <v>15</v>
      </c>
      <c r="I24" s="90"/>
      <c r="J24" s="92">
        <f>SUM(J17:J23)</f>
        <v>28</v>
      </c>
      <c r="K24" s="93"/>
      <c r="L24" s="94"/>
      <c r="M24" s="94"/>
      <c r="N24" s="95"/>
      <c r="O24" s="96"/>
      <c r="P24" s="97"/>
      <c r="Q24" s="97"/>
      <c r="R24" s="98"/>
      <c r="S24" s="96"/>
      <c r="T24" s="97"/>
      <c r="U24" s="97"/>
      <c r="V24" s="98"/>
      <c r="W24" s="97"/>
      <c r="X24" s="97"/>
      <c r="Y24" s="97"/>
      <c r="Z24" s="97"/>
      <c r="AA24" s="99"/>
      <c r="AB24" s="100"/>
    </row>
    <row r="25" spans="1:28" ht="39" thickTop="1">
      <c r="A25" s="70" t="s">
        <v>128</v>
      </c>
      <c r="B25" s="204" t="s">
        <v>62</v>
      </c>
      <c r="C25" s="157" t="s">
        <v>21</v>
      </c>
      <c r="D25" s="158"/>
      <c r="E25" s="158"/>
      <c r="G25" s="158"/>
      <c r="H25" s="151"/>
      <c r="I25" s="151"/>
      <c r="J25" s="152"/>
      <c r="K25" s="103">
        <v>8</v>
      </c>
      <c r="L25" s="102">
        <v>0</v>
      </c>
      <c r="M25" s="102" t="s">
        <v>10</v>
      </c>
      <c r="N25" s="104">
        <v>4</v>
      </c>
      <c r="O25" s="84"/>
      <c r="P25" s="75"/>
      <c r="Q25" s="75"/>
      <c r="R25" s="74"/>
      <c r="S25" s="84"/>
      <c r="T25" s="75"/>
      <c r="U25" s="75"/>
      <c r="V25" s="74"/>
      <c r="W25" s="75"/>
      <c r="X25" s="75"/>
      <c r="Y25" s="75"/>
      <c r="Z25" s="75"/>
      <c r="AA25" s="85"/>
      <c r="AB25" s="105" t="s">
        <v>96</v>
      </c>
    </row>
    <row r="26" spans="1:28" ht="12.75">
      <c r="A26" s="70" t="s">
        <v>117</v>
      </c>
      <c r="B26" s="45" t="s">
        <v>18</v>
      </c>
      <c r="C26" s="157"/>
      <c r="D26" s="158"/>
      <c r="E26" s="158"/>
      <c r="F26" s="132"/>
      <c r="G26" s="158"/>
      <c r="H26" s="158"/>
      <c r="I26" s="158"/>
      <c r="J26" s="182"/>
      <c r="K26" s="108">
        <v>4</v>
      </c>
      <c r="L26" s="71">
        <v>4</v>
      </c>
      <c r="M26" s="70" t="s">
        <v>11</v>
      </c>
      <c r="N26" s="120">
        <v>3</v>
      </c>
      <c r="O26" s="84"/>
      <c r="P26" s="75"/>
      <c r="Q26" s="75"/>
      <c r="R26" s="74"/>
      <c r="S26" s="84"/>
      <c r="T26" s="75"/>
      <c r="U26" s="75"/>
      <c r="V26" s="74"/>
      <c r="W26" s="75"/>
      <c r="X26" s="75"/>
      <c r="Y26" s="75"/>
      <c r="Z26" s="75"/>
      <c r="AA26" s="85"/>
      <c r="AB26" s="44" t="s">
        <v>47</v>
      </c>
    </row>
    <row r="27" spans="1:28" ht="12.75">
      <c r="A27" s="102" t="s">
        <v>120</v>
      </c>
      <c r="B27" s="45" t="s">
        <v>64</v>
      </c>
      <c r="C27" s="153" t="s">
        <v>21</v>
      </c>
      <c r="D27" s="154"/>
      <c r="E27" s="154"/>
      <c r="F27" s="154"/>
      <c r="G27" s="154"/>
      <c r="H27" s="154"/>
      <c r="I27" s="154"/>
      <c r="J27" s="155"/>
      <c r="K27" s="29">
        <v>10</v>
      </c>
      <c r="L27" s="20">
        <v>0</v>
      </c>
      <c r="M27" s="20" t="s">
        <v>10</v>
      </c>
      <c r="N27" s="22">
        <v>4</v>
      </c>
      <c r="O27" s="257"/>
      <c r="R27" s="258"/>
      <c r="S27" s="4"/>
      <c r="T27" s="5"/>
      <c r="U27" s="5"/>
      <c r="V27" s="6"/>
      <c r="W27" s="5"/>
      <c r="X27" s="5"/>
      <c r="Y27" s="5"/>
      <c r="Z27" s="5"/>
      <c r="AA27" s="54"/>
      <c r="AB27" s="66" t="s">
        <v>65</v>
      </c>
    </row>
    <row r="28" spans="1:28" ht="12.75">
      <c r="A28" s="70" t="s">
        <v>129</v>
      </c>
      <c r="B28" s="81" t="s">
        <v>63</v>
      </c>
      <c r="C28" s="131" t="s">
        <v>21</v>
      </c>
      <c r="D28" s="132"/>
      <c r="E28" s="132"/>
      <c r="F28" s="132"/>
      <c r="G28" s="132"/>
      <c r="H28" s="132"/>
      <c r="I28" s="132"/>
      <c r="J28" s="133"/>
      <c r="K28" s="82">
        <v>10</v>
      </c>
      <c r="L28" s="70">
        <v>0</v>
      </c>
      <c r="M28" s="70" t="s">
        <v>10</v>
      </c>
      <c r="N28" s="120">
        <v>5</v>
      </c>
      <c r="O28" s="84"/>
      <c r="P28" s="75"/>
      <c r="Q28" s="75"/>
      <c r="R28" s="75"/>
      <c r="S28" s="84"/>
      <c r="T28" s="75"/>
      <c r="U28" s="75"/>
      <c r="V28" s="75"/>
      <c r="W28" s="84"/>
      <c r="X28" s="75"/>
      <c r="Y28" s="75"/>
      <c r="Z28" s="75"/>
      <c r="AA28" s="216"/>
      <c r="AB28" s="86" t="s">
        <v>54</v>
      </c>
    </row>
    <row r="29" spans="1:28" ht="12.75">
      <c r="A29" s="102" t="s">
        <v>118</v>
      </c>
      <c r="B29" s="45" t="s">
        <v>83</v>
      </c>
      <c r="C29" s="36"/>
      <c r="D29" s="36"/>
      <c r="E29" s="36"/>
      <c r="F29" s="36"/>
      <c r="G29" s="36"/>
      <c r="H29" s="36"/>
      <c r="I29" s="36"/>
      <c r="J29" s="36"/>
      <c r="K29" s="14">
        <v>5</v>
      </c>
      <c r="L29" s="13">
        <v>5</v>
      </c>
      <c r="M29" s="13" t="s">
        <v>11</v>
      </c>
      <c r="N29" s="11">
        <v>5</v>
      </c>
      <c r="O29" s="259"/>
      <c r="P29" s="125"/>
      <c r="Q29" s="125"/>
      <c r="R29" s="125"/>
      <c r="S29" s="259"/>
      <c r="T29" s="125"/>
      <c r="U29" s="125"/>
      <c r="V29" s="125"/>
      <c r="W29" s="4"/>
      <c r="X29" s="5"/>
      <c r="Y29" s="5"/>
      <c r="Z29" s="5"/>
      <c r="AA29" s="54"/>
      <c r="AB29" s="63" t="s">
        <v>84</v>
      </c>
    </row>
    <row r="30" spans="1:28" ht="12.75">
      <c r="A30" s="70" t="s">
        <v>130</v>
      </c>
      <c r="B30" s="87" t="s">
        <v>29</v>
      </c>
      <c r="C30" s="131"/>
      <c r="D30" s="132"/>
      <c r="E30" s="132"/>
      <c r="F30" s="132"/>
      <c r="G30" s="132"/>
      <c r="H30" s="132"/>
      <c r="I30" s="132"/>
      <c r="J30" s="133"/>
      <c r="K30" s="88">
        <v>6</v>
      </c>
      <c r="L30" s="72">
        <v>6</v>
      </c>
      <c r="M30" s="72" t="s">
        <v>11</v>
      </c>
      <c r="N30" s="89">
        <v>4</v>
      </c>
      <c r="O30" s="84"/>
      <c r="P30" s="75"/>
      <c r="Q30" s="75"/>
      <c r="R30" s="74"/>
      <c r="S30" s="84"/>
      <c r="T30" s="75"/>
      <c r="U30" s="75"/>
      <c r="V30" s="74"/>
      <c r="W30" s="75"/>
      <c r="X30" s="75"/>
      <c r="Y30" s="75"/>
      <c r="Z30" s="75"/>
      <c r="AA30" s="85"/>
      <c r="AB30" s="86" t="s">
        <v>68</v>
      </c>
    </row>
    <row r="31" spans="1:28" ht="12.75">
      <c r="A31" s="102" t="s">
        <v>119</v>
      </c>
      <c r="B31" s="81" t="s">
        <v>93</v>
      </c>
      <c r="C31" s="226"/>
      <c r="D31" s="227"/>
      <c r="E31" s="227"/>
      <c r="F31" s="227"/>
      <c r="G31" s="227"/>
      <c r="H31" s="227"/>
      <c r="I31" s="227"/>
      <c r="J31" s="228"/>
      <c r="K31" s="82">
        <v>8</v>
      </c>
      <c r="L31" s="70">
        <v>0</v>
      </c>
      <c r="M31" s="70" t="s">
        <v>10</v>
      </c>
      <c r="N31" s="106">
        <v>4</v>
      </c>
      <c r="O31" s="84"/>
      <c r="P31" s="75"/>
      <c r="Q31" s="75"/>
      <c r="R31" s="74"/>
      <c r="S31" s="84"/>
      <c r="T31" s="75"/>
      <c r="U31" s="75"/>
      <c r="V31" s="74"/>
      <c r="W31" s="75"/>
      <c r="X31" s="75"/>
      <c r="Y31" s="75"/>
      <c r="Z31" s="75"/>
      <c r="AA31" s="85"/>
      <c r="AB31" s="165" t="s">
        <v>97</v>
      </c>
    </row>
    <row r="32" spans="1:28" ht="13.5" thickBot="1">
      <c r="A32" s="218"/>
      <c r="B32" s="243" t="s">
        <v>102</v>
      </c>
      <c r="C32" s="219"/>
      <c r="D32" s="220"/>
      <c r="E32" s="220"/>
      <c r="F32" s="220"/>
      <c r="G32" s="220"/>
      <c r="H32" s="220"/>
      <c r="I32" s="220"/>
      <c r="J32" s="221"/>
      <c r="K32" s="222">
        <f>SUM(K25:K31)</f>
        <v>51</v>
      </c>
      <c r="L32" s="223">
        <f>SUM(L25:L31)</f>
        <v>15</v>
      </c>
      <c r="M32" s="223"/>
      <c r="N32" s="224">
        <f>SUM(N25:N31)</f>
        <v>29</v>
      </c>
      <c r="O32" s="96"/>
      <c r="P32" s="97"/>
      <c r="Q32" s="97"/>
      <c r="R32" s="98"/>
      <c r="S32" s="96"/>
      <c r="T32" s="97"/>
      <c r="U32" s="97"/>
      <c r="V32" s="98"/>
      <c r="W32" s="97"/>
      <c r="X32" s="97"/>
      <c r="Y32" s="97"/>
      <c r="Z32" s="97"/>
      <c r="AA32" s="99"/>
      <c r="AB32" s="225"/>
    </row>
    <row r="33" spans="1:28" ht="13.5" thickTop="1">
      <c r="A33" s="70" t="s">
        <v>131</v>
      </c>
      <c r="B33" s="159" t="s">
        <v>30</v>
      </c>
      <c r="C33" s="325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7"/>
      <c r="O33" s="123">
        <v>12</v>
      </c>
      <c r="P33" s="15">
        <v>0</v>
      </c>
      <c r="Q33" s="15" t="s">
        <v>10</v>
      </c>
      <c r="R33" s="42">
        <v>3</v>
      </c>
      <c r="S33" s="9"/>
      <c r="T33" s="10"/>
      <c r="U33" s="10"/>
      <c r="V33" s="10"/>
      <c r="W33" s="9"/>
      <c r="X33" s="5"/>
      <c r="Y33" s="5"/>
      <c r="Z33" s="5"/>
      <c r="AA33" s="54"/>
      <c r="AB33" s="66" t="s">
        <v>47</v>
      </c>
    </row>
    <row r="34" spans="1:28" ht="12.75">
      <c r="A34" s="70" t="s">
        <v>132</v>
      </c>
      <c r="B34" s="124" t="s">
        <v>16</v>
      </c>
      <c r="C34" s="304" t="s">
        <v>21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6"/>
      <c r="O34" s="70">
        <v>8</v>
      </c>
      <c r="P34" s="70">
        <v>4</v>
      </c>
      <c r="Q34" s="70" t="s">
        <v>11</v>
      </c>
      <c r="R34" s="120">
        <v>4</v>
      </c>
      <c r="S34" s="84"/>
      <c r="T34" s="75"/>
      <c r="U34" s="75"/>
      <c r="V34" s="75"/>
      <c r="W34" s="84"/>
      <c r="X34" s="75"/>
      <c r="Y34" s="75"/>
      <c r="Z34" s="213"/>
      <c r="AA34" s="210"/>
      <c r="AB34" s="86" t="s">
        <v>47</v>
      </c>
    </row>
    <row r="35" spans="1:28" ht="12.75">
      <c r="A35" s="102" t="s">
        <v>121</v>
      </c>
      <c r="B35" s="38" t="s">
        <v>31</v>
      </c>
      <c r="C35" s="304" t="s">
        <v>21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6"/>
      <c r="O35" s="23">
        <v>10</v>
      </c>
      <c r="P35" s="13">
        <v>0</v>
      </c>
      <c r="Q35" s="20" t="s">
        <v>10</v>
      </c>
      <c r="R35" s="22">
        <v>4</v>
      </c>
      <c r="S35" s="4"/>
      <c r="T35" s="5"/>
      <c r="U35" s="5"/>
      <c r="V35" s="5"/>
      <c r="W35" s="4"/>
      <c r="X35" s="5"/>
      <c r="Y35" s="5"/>
      <c r="Z35" s="5"/>
      <c r="AA35" s="231"/>
      <c r="AB35" s="65" t="s">
        <v>163</v>
      </c>
    </row>
    <row r="36" spans="1:28" ht="12.75">
      <c r="A36" s="70" t="s">
        <v>133</v>
      </c>
      <c r="B36" s="45" t="s">
        <v>37</v>
      </c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1"/>
      <c r="O36" s="103">
        <v>5</v>
      </c>
      <c r="P36" s="102">
        <v>5</v>
      </c>
      <c r="Q36" s="102" t="s">
        <v>11</v>
      </c>
      <c r="R36" s="89">
        <v>3</v>
      </c>
      <c r="S36" s="5"/>
      <c r="T36" s="5"/>
      <c r="U36" s="5"/>
      <c r="V36" s="6"/>
      <c r="W36" s="5"/>
      <c r="X36" s="5"/>
      <c r="Y36" s="5"/>
      <c r="Z36" s="5"/>
      <c r="AA36" s="231"/>
      <c r="AB36" s="44" t="s">
        <v>69</v>
      </c>
    </row>
    <row r="37" spans="1:28" ht="12.75">
      <c r="A37" s="70" t="s">
        <v>134</v>
      </c>
      <c r="B37" s="45" t="s">
        <v>19</v>
      </c>
      <c r="C37" s="317" t="s">
        <v>21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9"/>
      <c r="O37" s="107">
        <v>5</v>
      </c>
      <c r="P37" s="72">
        <v>5</v>
      </c>
      <c r="Q37" s="72" t="s">
        <v>11</v>
      </c>
      <c r="R37" s="106">
        <v>3</v>
      </c>
      <c r="S37" s="75"/>
      <c r="T37" s="75"/>
      <c r="U37" s="5"/>
      <c r="V37" s="6"/>
      <c r="W37" s="5"/>
      <c r="X37" s="5"/>
      <c r="Y37" s="5"/>
      <c r="Z37" s="5"/>
      <c r="AA37" s="231"/>
      <c r="AB37" s="44" t="s">
        <v>68</v>
      </c>
    </row>
    <row r="38" spans="1:28" ht="12.75">
      <c r="A38" s="70" t="s">
        <v>135</v>
      </c>
      <c r="B38" s="55" t="s">
        <v>32</v>
      </c>
      <c r="C38" s="317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9"/>
      <c r="O38" s="82">
        <v>12</v>
      </c>
      <c r="P38" s="70">
        <v>0</v>
      </c>
      <c r="Q38" s="70" t="s">
        <v>10</v>
      </c>
      <c r="R38" s="106">
        <v>3</v>
      </c>
      <c r="S38" s="84"/>
      <c r="T38" s="75"/>
      <c r="U38" s="5"/>
      <c r="V38" s="6"/>
      <c r="W38" s="5"/>
      <c r="X38" s="5"/>
      <c r="Y38" s="5"/>
      <c r="Z38" s="5"/>
      <c r="AA38" s="231"/>
      <c r="AB38" s="65" t="s">
        <v>47</v>
      </c>
    </row>
    <row r="39" spans="1:28" ht="12.75">
      <c r="A39" s="70" t="s">
        <v>136</v>
      </c>
      <c r="B39" s="55" t="s">
        <v>24</v>
      </c>
      <c r="C39" s="317" t="s">
        <v>21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9"/>
      <c r="O39" s="88">
        <v>5</v>
      </c>
      <c r="P39" s="72">
        <v>5</v>
      </c>
      <c r="Q39" s="72" t="s">
        <v>11</v>
      </c>
      <c r="R39" s="229">
        <v>3</v>
      </c>
      <c r="S39" s="84" t="s">
        <v>21</v>
      </c>
      <c r="T39" s="75"/>
      <c r="U39" s="5"/>
      <c r="V39" s="5"/>
      <c r="W39" s="4"/>
      <c r="X39" s="5"/>
      <c r="Y39" s="5"/>
      <c r="Z39" s="28"/>
      <c r="AA39" s="186"/>
      <c r="AB39" s="65" t="s">
        <v>48</v>
      </c>
    </row>
    <row r="40" spans="1:28" ht="13.5" thickBot="1">
      <c r="A40" s="72"/>
      <c r="B40" s="243" t="s">
        <v>102</v>
      </c>
      <c r="C40" s="287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9"/>
      <c r="O40" s="88">
        <f>SUM(O33:O39)</f>
        <v>57</v>
      </c>
      <c r="P40" s="72">
        <f>SUM(P33:P39)</f>
        <v>19</v>
      </c>
      <c r="Q40" s="72"/>
      <c r="R40" s="89">
        <f>SUM(R33:R39)</f>
        <v>23</v>
      </c>
      <c r="S40" s="96"/>
      <c r="T40" s="97"/>
      <c r="U40" s="8"/>
      <c r="V40" s="7"/>
      <c r="W40" s="5"/>
      <c r="X40" s="8"/>
      <c r="Y40" s="8"/>
      <c r="Z40" s="8"/>
      <c r="AA40" s="64"/>
      <c r="AB40" s="230"/>
    </row>
    <row r="41" spans="1:28" ht="13.5" thickTop="1">
      <c r="A41" s="73" t="s">
        <v>123</v>
      </c>
      <c r="B41" s="46" t="s">
        <v>57</v>
      </c>
      <c r="C41" s="46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4"/>
      <c r="S41" s="29">
        <v>6</v>
      </c>
      <c r="T41" s="20">
        <v>0</v>
      </c>
      <c r="U41" s="20" t="s">
        <v>10</v>
      </c>
      <c r="V41" s="22">
        <v>3</v>
      </c>
      <c r="W41" s="40"/>
      <c r="X41" s="12"/>
      <c r="Y41" s="12"/>
      <c r="Z41" s="12"/>
      <c r="AA41" s="54"/>
      <c r="AB41" s="66" t="s">
        <v>98</v>
      </c>
    </row>
    <row r="42" spans="1:28" ht="12.75">
      <c r="A42" s="70" t="s">
        <v>137</v>
      </c>
      <c r="B42" s="156" t="s">
        <v>28</v>
      </c>
      <c r="C42" s="38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4"/>
      <c r="S42" s="103">
        <v>12</v>
      </c>
      <c r="T42" s="102">
        <v>0</v>
      </c>
      <c r="U42" s="102" t="s">
        <v>10</v>
      </c>
      <c r="V42" s="104">
        <v>3</v>
      </c>
      <c r="W42" s="12"/>
      <c r="X42" s="12"/>
      <c r="Y42" s="12"/>
      <c r="Z42" s="12"/>
      <c r="AA42" s="54"/>
      <c r="AB42" s="109" t="s">
        <v>50</v>
      </c>
    </row>
    <row r="43" spans="1:28" ht="51">
      <c r="A43" s="192" t="s">
        <v>124</v>
      </c>
      <c r="B43" s="101" t="s">
        <v>82</v>
      </c>
      <c r="C43" s="193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5"/>
      <c r="S43" s="199">
        <v>10</v>
      </c>
      <c r="T43" s="192">
        <v>0</v>
      </c>
      <c r="U43" s="192" t="s">
        <v>10</v>
      </c>
      <c r="V43" s="240">
        <v>4</v>
      </c>
      <c r="W43" s="196"/>
      <c r="X43" s="196"/>
      <c r="Y43" s="196"/>
      <c r="Z43" s="196"/>
      <c r="AA43" s="197"/>
      <c r="AB43" s="198" t="s">
        <v>158</v>
      </c>
    </row>
    <row r="44" spans="1:28" ht="12.75">
      <c r="A44" s="70" t="s">
        <v>138</v>
      </c>
      <c r="B44" s="260" t="s">
        <v>92</v>
      </c>
      <c r="C44" s="27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P44" s="33"/>
      <c r="Q44" s="33"/>
      <c r="R44" s="33"/>
      <c r="S44" s="108">
        <v>5</v>
      </c>
      <c r="T44" s="70">
        <v>5</v>
      </c>
      <c r="U44" s="70" t="s">
        <v>11</v>
      </c>
      <c r="V44" s="22">
        <v>3</v>
      </c>
      <c r="W44" s="4"/>
      <c r="X44" s="5"/>
      <c r="Y44" s="5"/>
      <c r="Z44" s="5"/>
      <c r="AA44" s="54"/>
      <c r="AB44" s="47" t="s">
        <v>55</v>
      </c>
    </row>
    <row r="45" spans="1:28" ht="12.75">
      <c r="A45" s="70" t="s">
        <v>139</v>
      </c>
      <c r="B45" s="45" t="s">
        <v>34</v>
      </c>
      <c r="C45" s="35" t="s">
        <v>21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3">
        <v>12</v>
      </c>
      <c r="T45" s="13">
        <v>0</v>
      </c>
      <c r="U45" s="13" t="s">
        <v>11</v>
      </c>
      <c r="V45" s="22">
        <v>3</v>
      </c>
      <c r="W45" s="12"/>
      <c r="X45" s="12"/>
      <c r="Y45" s="12"/>
      <c r="Z45" s="12"/>
      <c r="AA45" s="54"/>
      <c r="AB45" s="65" t="s">
        <v>47</v>
      </c>
    </row>
    <row r="46" spans="1:28" ht="12.75">
      <c r="A46" s="70" t="s">
        <v>140</v>
      </c>
      <c r="B46" s="45" t="s">
        <v>35</v>
      </c>
      <c r="C46" s="45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2"/>
      <c r="S46" s="14">
        <v>10</v>
      </c>
      <c r="T46" s="18">
        <v>0</v>
      </c>
      <c r="U46" s="18" t="s">
        <v>10</v>
      </c>
      <c r="V46" s="24">
        <v>3</v>
      </c>
      <c r="W46" s="5"/>
      <c r="X46" s="5"/>
      <c r="Y46" s="5"/>
      <c r="Z46" s="5"/>
      <c r="AA46" s="54"/>
      <c r="AB46" s="65" t="s">
        <v>99</v>
      </c>
    </row>
    <row r="47" spans="1:28" ht="12.75">
      <c r="A47" s="70" t="s">
        <v>141</v>
      </c>
      <c r="B47" s="55" t="s">
        <v>36</v>
      </c>
      <c r="C47" s="45" t="s">
        <v>21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2"/>
      <c r="S47" s="14">
        <v>12</v>
      </c>
      <c r="T47" s="13">
        <v>0</v>
      </c>
      <c r="U47" s="13" t="s">
        <v>11</v>
      </c>
      <c r="V47" s="11">
        <v>4</v>
      </c>
      <c r="W47" s="4"/>
      <c r="X47" s="5"/>
      <c r="Y47" s="5"/>
      <c r="Z47" s="5"/>
      <c r="AA47" s="231"/>
      <c r="AB47" s="65" t="s">
        <v>163</v>
      </c>
    </row>
    <row r="48" spans="1:28" ht="13.5" thickBot="1">
      <c r="A48" s="223"/>
      <c r="B48" s="243" t="s">
        <v>102</v>
      </c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5"/>
      <c r="S48" s="236">
        <f>SUM(S41:S47)</f>
        <v>67</v>
      </c>
      <c r="T48" s="237">
        <f>SUM(T41:T47)</f>
        <v>5</v>
      </c>
      <c r="U48" s="237"/>
      <c r="V48" s="238">
        <f>SUM(V41:V47)</f>
        <v>23</v>
      </c>
      <c r="W48" s="8"/>
      <c r="X48" s="8"/>
      <c r="Y48" s="8"/>
      <c r="Z48" s="8"/>
      <c r="AA48" s="64"/>
      <c r="AB48" s="239"/>
    </row>
    <row r="49" spans="1:28" ht="13.5" thickTop="1">
      <c r="A49" s="73" t="s">
        <v>125</v>
      </c>
      <c r="B49" s="187" t="s">
        <v>44</v>
      </c>
      <c r="C49" s="284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6"/>
      <c r="W49" s="41">
        <v>8</v>
      </c>
      <c r="X49" s="19">
        <v>0</v>
      </c>
      <c r="Y49" s="19" t="s">
        <v>10</v>
      </c>
      <c r="Z49" s="19">
        <v>3</v>
      </c>
      <c r="AA49" s="60"/>
      <c r="AB49" s="232" t="s">
        <v>100</v>
      </c>
    </row>
    <row r="50" spans="1:28" ht="12.75">
      <c r="A50" s="70" t="s">
        <v>142</v>
      </c>
      <c r="B50" s="38" t="s">
        <v>20</v>
      </c>
      <c r="C50" s="38" t="s">
        <v>21</v>
      </c>
      <c r="D50" s="183"/>
      <c r="E50" s="183"/>
      <c r="F50" s="183"/>
      <c r="G50" s="183"/>
      <c r="H50" s="183"/>
      <c r="I50" s="183" t="s">
        <v>21</v>
      </c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29">
        <v>10</v>
      </c>
      <c r="X50" s="20">
        <v>0</v>
      </c>
      <c r="Y50" s="20" t="s">
        <v>10</v>
      </c>
      <c r="Z50" s="5">
        <v>3</v>
      </c>
      <c r="AA50" s="54"/>
      <c r="AB50" s="47" t="s">
        <v>70</v>
      </c>
    </row>
    <row r="51" spans="1:28" ht="12.75">
      <c r="A51" s="70" t="s">
        <v>143</v>
      </c>
      <c r="B51" s="203" t="s">
        <v>38</v>
      </c>
      <c r="C51" s="261"/>
      <c r="D51" s="33"/>
      <c r="E51" s="33"/>
      <c r="F51" s="33"/>
      <c r="G51" s="33"/>
      <c r="H51" s="33"/>
      <c r="I51" s="33"/>
      <c r="J51" s="33"/>
      <c r="K51" s="33" t="s">
        <v>21</v>
      </c>
      <c r="L51" s="33" t="s">
        <v>21</v>
      </c>
      <c r="M51" s="33" t="s">
        <v>21</v>
      </c>
      <c r="N51" s="33" t="s">
        <v>21</v>
      </c>
      <c r="O51" s="33" t="s">
        <v>21</v>
      </c>
      <c r="P51" s="33"/>
      <c r="Q51" s="33"/>
      <c r="R51" s="33"/>
      <c r="S51" s="33" t="s">
        <v>21</v>
      </c>
      <c r="T51" s="33" t="s">
        <v>21</v>
      </c>
      <c r="U51" s="33" t="s">
        <v>21</v>
      </c>
      <c r="V51" s="262" t="s">
        <v>21</v>
      </c>
      <c r="W51" s="34">
        <v>10</v>
      </c>
      <c r="X51" s="18">
        <v>0</v>
      </c>
      <c r="Y51" s="18" t="s">
        <v>10</v>
      </c>
      <c r="Z51" s="33">
        <v>3</v>
      </c>
      <c r="AA51" s="54"/>
      <c r="AB51" s="65" t="s">
        <v>99</v>
      </c>
    </row>
    <row r="52" spans="1:28" ht="12.75">
      <c r="A52" s="70" t="s">
        <v>144</v>
      </c>
      <c r="B52" s="45" t="s">
        <v>33</v>
      </c>
      <c r="C52" s="35" t="s">
        <v>21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7"/>
      <c r="W52" s="263">
        <v>8</v>
      </c>
      <c r="X52" s="13">
        <v>4</v>
      </c>
      <c r="Y52" s="13" t="s">
        <v>11</v>
      </c>
      <c r="Z52" s="3">
        <v>3</v>
      </c>
      <c r="AA52" s="54"/>
      <c r="AB52" s="44" t="s">
        <v>47</v>
      </c>
    </row>
    <row r="53" spans="1:28" ht="12.75">
      <c r="A53" s="70" t="s">
        <v>145</v>
      </c>
      <c r="B53" s="55" t="s">
        <v>41</v>
      </c>
      <c r="C53" s="45" t="s">
        <v>21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 t="s">
        <v>21</v>
      </c>
      <c r="V53" s="162"/>
      <c r="W53" s="26">
        <v>8</v>
      </c>
      <c r="X53" s="20">
        <v>4</v>
      </c>
      <c r="Y53" s="3" t="s">
        <v>11</v>
      </c>
      <c r="Z53" s="13">
        <v>3</v>
      </c>
      <c r="AA53" s="54"/>
      <c r="AB53" s="44" t="s">
        <v>71</v>
      </c>
    </row>
    <row r="54" spans="1:28" ht="12.75">
      <c r="A54" s="70" t="s">
        <v>146</v>
      </c>
      <c r="B54" s="217" t="s">
        <v>17</v>
      </c>
      <c r="C54" s="205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41"/>
      <c r="P54" s="241"/>
      <c r="Q54" s="241"/>
      <c r="R54" s="241"/>
      <c r="S54" s="241"/>
      <c r="T54" s="241"/>
      <c r="U54" s="241"/>
      <c r="V54" s="264"/>
      <c r="W54" s="242">
        <v>8</v>
      </c>
      <c r="X54" s="121">
        <v>4</v>
      </c>
      <c r="Y54" s="121" t="s">
        <v>10</v>
      </c>
      <c r="Z54" s="70">
        <v>3</v>
      </c>
      <c r="AA54" s="210"/>
      <c r="AB54" s="105" t="s">
        <v>58</v>
      </c>
    </row>
    <row r="55" spans="1:28" ht="13.5" thickBot="1">
      <c r="A55" s="90"/>
      <c r="B55" s="243" t="s">
        <v>102</v>
      </c>
      <c r="C55" s="201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9"/>
      <c r="P55" s="209"/>
      <c r="Q55" s="209"/>
      <c r="R55" s="209"/>
      <c r="S55" s="209"/>
      <c r="T55" s="209"/>
      <c r="U55" s="209"/>
      <c r="V55" s="265"/>
      <c r="W55" s="91">
        <f>SUM(W49:W54)</f>
        <v>52</v>
      </c>
      <c r="X55" s="90">
        <f>SUM(X49:X54)</f>
        <v>12</v>
      </c>
      <c r="Y55" s="90"/>
      <c r="Z55" s="90">
        <f>SUM(Z49:Z54)</f>
        <v>18</v>
      </c>
      <c r="AA55" s="283"/>
      <c r="AB55" s="100"/>
    </row>
    <row r="56" spans="1:28" ht="14.25" thickBot="1" thickTop="1">
      <c r="A56" s="168"/>
      <c r="B56" s="266" t="s">
        <v>89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4"/>
      <c r="X56" s="5"/>
      <c r="Y56" s="5"/>
      <c r="Z56" s="5"/>
      <c r="AA56" s="54"/>
      <c r="AB56" s="169"/>
    </row>
    <row r="57" spans="1:28" ht="12.75">
      <c r="A57" s="119"/>
      <c r="B57" s="268" t="s">
        <v>42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16"/>
      <c r="X57" s="16"/>
      <c r="Y57" s="16"/>
      <c r="Z57" s="16"/>
      <c r="AA57" s="172"/>
      <c r="AB57" s="143"/>
    </row>
    <row r="58" spans="1:28" ht="12.75">
      <c r="A58" s="108" t="s">
        <v>147</v>
      </c>
      <c r="B58" s="269" t="s">
        <v>66</v>
      </c>
      <c r="C58" s="313"/>
      <c r="D58" s="314"/>
      <c r="E58" s="314"/>
      <c r="F58" s="315"/>
      <c r="G58" s="43"/>
      <c r="H58" s="43"/>
      <c r="I58" s="43"/>
      <c r="J58" s="43"/>
      <c r="K58" s="316">
        <v>80</v>
      </c>
      <c r="L58" s="292"/>
      <c r="M58" s="31" t="s">
        <v>104</v>
      </c>
      <c r="N58" s="31">
        <v>0</v>
      </c>
      <c r="O58" s="171"/>
      <c r="P58" s="171"/>
      <c r="Q58" s="171"/>
      <c r="R58" s="171"/>
      <c r="S58" s="171"/>
      <c r="T58" s="171"/>
      <c r="U58" s="171"/>
      <c r="V58" s="171"/>
      <c r="W58" s="13"/>
      <c r="X58" s="13"/>
      <c r="Y58" s="13"/>
      <c r="Z58" s="13"/>
      <c r="AA58" s="170"/>
      <c r="AB58" s="173" t="s">
        <v>47</v>
      </c>
    </row>
    <row r="59" spans="1:28" ht="12.75">
      <c r="A59" s="108" t="s">
        <v>149</v>
      </c>
      <c r="B59" s="269" t="s">
        <v>78</v>
      </c>
      <c r="C59" s="313"/>
      <c r="D59" s="314"/>
      <c r="E59" s="314"/>
      <c r="F59" s="314"/>
      <c r="G59" s="314"/>
      <c r="H59" s="314"/>
      <c r="I59" s="314"/>
      <c r="J59" s="315"/>
      <c r="K59" s="316">
        <v>40</v>
      </c>
      <c r="L59" s="292"/>
      <c r="M59" s="31" t="s">
        <v>104</v>
      </c>
      <c r="N59" s="31">
        <v>0</v>
      </c>
      <c r="O59" s="31"/>
      <c r="P59" s="31" t="s">
        <v>21</v>
      </c>
      <c r="Q59" s="313"/>
      <c r="R59" s="315"/>
      <c r="S59" s="171"/>
      <c r="T59" s="171"/>
      <c r="U59" s="171"/>
      <c r="V59" s="171"/>
      <c r="W59" s="13"/>
      <c r="X59" s="13"/>
      <c r="Y59" s="13"/>
      <c r="Z59" s="13"/>
      <c r="AA59" s="170"/>
      <c r="AB59" s="173" t="s">
        <v>47</v>
      </c>
    </row>
    <row r="60" spans="1:28" ht="13.5" thickBot="1">
      <c r="A60" s="144" t="s">
        <v>148</v>
      </c>
      <c r="B60" s="69" t="s">
        <v>66</v>
      </c>
      <c r="C60" s="174"/>
      <c r="D60" s="2"/>
      <c r="E60" s="2"/>
      <c r="F60" s="2"/>
      <c r="G60" s="2"/>
      <c r="H60" s="2"/>
      <c r="I60" s="2"/>
      <c r="J60" s="2"/>
      <c r="K60" s="175"/>
      <c r="L60" s="175"/>
      <c r="M60" s="175"/>
      <c r="N60" s="2"/>
      <c r="O60" s="270"/>
      <c r="P60" s="270"/>
      <c r="Q60" s="270"/>
      <c r="R60" s="270"/>
      <c r="S60" s="336">
        <v>80</v>
      </c>
      <c r="T60" s="334"/>
      <c r="U60" s="175" t="s">
        <v>104</v>
      </c>
      <c r="V60" s="175">
        <v>0</v>
      </c>
      <c r="W60" s="2"/>
      <c r="X60" s="2"/>
      <c r="Y60" s="2"/>
      <c r="Z60" s="2"/>
      <c r="AA60" s="176"/>
      <c r="AB60" s="147" t="s">
        <v>47</v>
      </c>
    </row>
    <row r="61" spans="1:28" ht="12.75">
      <c r="A61" s="118"/>
      <c r="B61" s="58" t="s">
        <v>51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245"/>
      <c r="AB61" s="246"/>
    </row>
    <row r="62" spans="1:28" ht="12.75">
      <c r="A62" s="70" t="s">
        <v>122</v>
      </c>
      <c r="B62" s="188" t="s">
        <v>39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18">
        <v>4</v>
      </c>
      <c r="P62" s="13">
        <v>4</v>
      </c>
      <c r="Q62" s="70" t="s">
        <v>11</v>
      </c>
      <c r="R62" s="13">
        <v>3</v>
      </c>
      <c r="S62" s="49"/>
      <c r="T62" s="49"/>
      <c r="U62" s="49"/>
      <c r="V62" s="49"/>
      <c r="W62" s="49"/>
      <c r="X62" s="49"/>
      <c r="Y62" s="49"/>
      <c r="Z62" s="49"/>
      <c r="AA62" s="54"/>
      <c r="AB62" s="63" t="s">
        <v>49</v>
      </c>
    </row>
    <row r="63" spans="1:28" ht="12.75">
      <c r="A63" s="121" t="s">
        <v>150</v>
      </c>
      <c r="B63" s="21" t="s">
        <v>75</v>
      </c>
      <c r="C63" s="278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279"/>
      <c r="P63" s="49"/>
      <c r="Q63" s="49"/>
      <c r="R63" s="280"/>
      <c r="S63" s="31">
        <v>4</v>
      </c>
      <c r="T63" s="31">
        <v>4</v>
      </c>
      <c r="U63" s="31" t="s">
        <v>11</v>
      </c>
      <c r="V63" s="31">
        <v>3</v>
      </c>
      <c r="W63" s="49"/>
      <c r="X63" s="49"/>
      <c r="Y63" s="49"/>
      <c r="Z63" s="49"/>
      <c r="AA63" s="54"/>
      <c r="AB63" s="44" t="s">
        <v>49</v>
      </c>
    </row>
    <row r="64" spans="1:28" ht="12.75">
      <c r="A64" s="70" t="s">
        <v>152</v>
      </c>
      <c r="B64" s="188" t="s">
        <v>40</v>
      </c>
      <c r="C64" s="50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13">
        <v>6</v>
      </c>
      <c r="P64" s="13">
        <v>2</v>
      </c>
      <c r="Q64" s="13" t="s">
        <v>11</v>
      </c>
      <c r="R64" s="13">
        <v>3</v>
      </c>
      <c r="W64" s="5"/>
      <c r="X64" s="5"/>
      <c r="Y64" s="5"/>
      <c r="Z64" s="5"/>
      <c r="AA64" s="54"/>
      <c r="AB64" s="44" t="s">
        <v>49</v>
      </c>
    </row>
    <row r="65" spans="1:28" ht="12.75" customHeight="1">
      <c r="A65" s="70" t="s">
        <v>153</v>
      </c>
      <c r="B65" s="188" t="s">
        <v>77</v>
      </c>
      <c r="C65" s="125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5"/>
      <c r="P65" s="5"/>
      <c r="Q65" s="5"/>
      <c r="R65" s="5"/>
      <c r="S65" s="125"/>
      <c r="T65" s="271"/>
      <c r="U65" s="271"/>
      <c r="V65" s="271"/>
      <c r="W65" s="18">
        <v>8</v>
      </c>
      <c r="X65" s="13">
        <v>0</v>
      </c>
      <c r="Y65" s="13" t="s">
        <v>10</v>
      </c>
      <c r="Z65" s="13">
        <v>3</v>
      </c>
      <c r="AA65" s="186"/>
      <c r="AB65" s="68" t="s">
        <v>50</v>
      </c>
    </row>
    <row r="66" spans="1:28" ht="12.75">
      <c r="A66" s="121" t="s">
        <v>151</v>
      </c>
      <c r="B66" s="188" t="s">
        <v>25</v>
      </c>
      <c r="C66" s="1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3">
        <v>4</v>
      </c>
      <c r="X66" s="28">
        <v>4</v>
      </c>
      <c r="Y66" s="15" t="s">
        <v>11</v>
      </c>
      <c r="Z66" s="13">
        <v>3</v>
      </c>
      <c r="AA66" s="191"/>
      <c r="AB66" s="44" t="s">
        <v>47</v>
      </c>
    </row>
    <row r="67" spans="1:28" ht="13.5" thickBot="1">
      <c r="A67" s="70" t="s">
        <v>154</v>
      </c>
      <c r="B67" s="188" t="s">
        <v>76</v>
      </c>
      <c r="C67" s="189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2">
        <v>4</v>
      </c>
      <c r="X67" s="244">
        <v>4</v>
      </c>
      <c r="Y67" s="2" t="s">
        <v>11</v>
      </c>
      <c r="Z67" s="272">
        <v>3</v>
      </c>
      <c r="AA67" s="190"/>
      <c r="AB67" s="281" t="s">
        <v>47</v>
      </c>
    </row>
    <row r="68" spans="1:28" ht="13.5" thickBot="1">
      <c r="A68" s="121"/>
      <c r="B68" s="50" t="s">
        <v>52</v>
      </c>
      <c r="C68" s="5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273"/>
      <c r="AB68" s="48"/>
    </row>
    <row r="69" spans="1:28" ht="12.75">
      <c r="A69" s="119" t="s">
        <v>155</v>
      </c>
      <c r="B69" s="138" t="s">
        <v>87</v>
      </c>
      <c r="C69" s="307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35"/>
      <c r="S69" s="139">
        <v>0</v>
      </c>
      <c r="T69" s="16">
        <v>8</v>
      </c>
      <c r="U69" s="16" t="s">
        <v>11</v>
      </c>
      <c r="V69" s="140">
        <v>7</v>
      </c>
      <c r="W69" s="141"/>
      <c r="X69" s="141"/>
      <c r="Y69" s="141"/>
      <c r="Z69" s="141"/>
      <c r="AA69" s="142"/>
      <c r="AB69" s="143"/>
    </row>
    <row r="70" spans="1:28" ht="13.5" thickBot="1">
      <c r="A70" s="144" t="s">
        <v>156</v>
      </c>
      <c r="B70" s="145" t="s">
        <v>88</v>
      </c>
      <c r="C70" s="331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3"/>
      <c r="W70" s="2">
        <v>0</v>
      </c>
      <c r="X70" s="2">
        <v>8</v>
      </c>
      <c r="Y70" s="2" t="s">
        <v>11</v>
      </c>
      <c r="Z70" s="17">
        <v>8</v>
      </c>
      <c r="AA70" s="146"/>
      <c r="AB70" s="147"/>
    </row>
    <row r="71" spans="1:28" ht="12.75">
      <c r="A71" s="274"/>
      <c r="B71" s="148" t="s">
        <v>12</v>
      </c>
      <c r="C71" s="328"/>
      <c r="D71" s="329"/>
      <c r="E71" s="330"/>
      <c r="F71" s="110">
        <f>F16</f>
        <v>29</v>
      </c>
      <c r="G71" s="299"/>
      <c r="H71" s="300"/>
      <c r="I71" s="301"/>
      <c r="J71" s="111">
        <f>J24</f>
        <v>28</v>
      </c>
      <c r="K71" s="299"/>
      <c r="L71" s="300"/>
      <c r="M71" s="301"/>
      <c r="N71" s="110">
        <f>N32</f>
        <v>29</v>
      </c>
      <c r="O71" s="299"/>
      <c r="P71" s="300"/>
      <c r="Q71" s="301"/>
      <c r="R71" s="111">
        <f>R40</f>
        <v>23</v>
      </c>
      <c r="S71" s="320"/>
      <c r="T71" s="321"/>
      <c r="U71" s="322"/>
      <c r="V71" s="110">
        <f>V48</f>
        <v>23</v>
      </c>
      <c r="W71" s="149"/>
      <c r="X71" s="150"/>
      <c r="Y71" s="150"/>
      <c r="Z71" s="111">
        <f>Z55</f>
        <v>18</v>
      </c>
      <c r="AA71" s="32"/>
      <c r="AB71" s="167">
        <f>SUM(F71+J71+N71+R71+V71+Z71)</f>
        <v>150</v>
      </c>
    </row>
    <row r="72" spans="1:28" ht="12.75">
      <c r="A72" s="275"/>
      <c r="B72" s="56" t="s">
        <v>91</v>
      </c>
      <c r="C72" s="290"/>
      <c r="D72" s="291"/>
      <c r="E72" s="292"/>
      <c r="F72" s="112"/>
      <c r="G72" s="293"/>
      <c r="H72" s="294"/>
      <c r="I72" s="295"/>
      <c r="J72" s="112"/>
      <c r="K72" s="293"/>
      <c r="L72" s="294"/>
      <c r="M72" s="295"/>
      <c r="N72" s="112"/>
      <c r="O72" s="293"/>
      <c r="P72" s="294"/>
      <c r="Q72" s="295"/>
      <c r="R72" s="113"/>
      <c r="S72" s="293"/>
      <c r="T72" s="294"/>
      <c r="U72" s="295"/>
      <c r="V72" s="112"/>
      <c r="W72" s="114"/>
      <c r="X72" s="115"/>
      <c r="Y72" s="115"/>
      <c r="Z72" s="200"/>
      <c r="AA72" s="32"/>
      <c r="AB72" s="166">
        <v>15</v>
      </c>
    </row>
    <row r="73" spans="1:28" ht="13.5" thickBot="1">
      <c r="A73" s="276"/>
      <c r="B73" s="56" t="s">
        <v>13</v>
      </c>
      <c r="C73" s="331"/>
      <c r="D73" s="332"/>
      <c r="E73" s="334"/>
      <c r="F73" s="112"/>
      <c r="G73" s="296"/>
      <c r="H73" s="297"/>
      <c r="I73" s="298"/>
      <c r="J73" s="112"/>
      <c r="K73" s="296"/>
      <c r="L73" s="297"/>
      <c r="M73" s="298"/>
      <c r="N73" s="112"/>
      <c r="O73" s="296"/>
      <c r="P73" s="297"/>
      <c r="Q73" s="298"/>
      <c r="R73" s="113"/>
      <c r="S73" s="296"/>
      <c r="T73" s="297"/>
      <c r="U73" s="298"/>
      <c r="V73" s="112">
        <v>7</v>
      </c>
      <c r="W73" s="114"/>
      <c r="X73" s="115"/>
      <c r="Y73" s="115"/>
      <c r="Z73" s="200">
        <v>8</v>
      </c>
      <c r="AA73" s="32"/>
      <c r="AB73" s="166">
        <f>V73+Z73</f>
        <v>15</v>
      </c>
    </row>
    <row r="74" spans="1:28" ht="12.75">
      <c r="A74" s="276"/>
      <c r="B74" s="57" t="s">
        <v>14</v>
      </c>
      <c r="C74" s="1"/>
      <c r="D74" s="16"/>
      <c r="E74" s="16"/>
      <c r="F74" s="116">
        <f>SUM(F71:F73)</f>
        <v>29</v>
      </c>
      <c r="G74" s="117"/>
      <c r="H74" s="118"/>
      <c r="I74" s="118"/>
      <c r="J74" s="116">
        <f>SUM(J71:J73)</f>
        <v>28</v>
      </c>
      <c r="K74" s="119"/>
      <c r="L74" s="118"/>
      <c r="M74" s="118"/>
      <c r="N74" s="116">
        <f>SUM(N71:N73)</f>
        <v>29</v>
      </c>
      <c r="O74" s="117"/>
      <c r="P74" s="118"/>
      <c r="Q74" s="118"/>
      <c r="R74" s="116">
        <f>SUM(R71:R73)</f>
        <v>23</v>
      </c>
      <c r="S74" s="119"/>
      <c r="T74" s="118"/>
      <c r="U74" s="118"/>
      <c r="V74" s="116">
        <f>SUM(V71:V73)</f>
        <v>30</v>
      </c>
      <c r="W74" s="119"/>
      <c r="X74" s="118"/>
      <c r="Y74" s="118"/>
      <c r="Z74" s="116">
        <f>SUM(Z71:Z73)</f>
        <v>26</v>
      </c>
      <c r="AA74" s="15"/>
      <c r="AB74" s="167">
        <f>SUM(AB71:AB73)</f>
        <v>180</v>
      </c>
    </row>
    <row r="75" spans="1:28" ht="12.75">
      <c r="A75" s="11" t="s">
        <v>164</v>
      </c>
      <c r="B75" s="21" t="s">
        <v>165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25"/>
      <c r="U75" s="25"/>
      <c r="V75" s="277"/>
      <c r="W75" s="277"/>
      <c r="X75" s="62"/>
      <c r="Y75" s="61"/>
      <c r="Z75" s="61"/>
      <c r="AA75" s="67" t="s">
        <v>166</v>
      </c>
      <c r="AB75" s="282">
        <v>30</v>
      </c>
    </row>
    <row r="76" spans="1:28" ht="12.75">
      <c r="A76" s="248" t="s">
        <v>67</v>
      </c>
      <c r="AB76" s="251"/>
    </row>
    <row r="77" ht="12.75">
      <c r="A77" s="248" t="s">
        <v>101</v>
      </c>
    </row>
    <row r="78" ht="12.75">
      <c r="A78" s="248" t="s">
        <v>103</v>
      </c>
    </row>
  </sheetData>
  <sheetProtection/>
  <mergeCells count="49">
    <mergeCell ref="A2:Z2"/>
    <mergeCell ref="A3:Z3"/>
    <mergeCell ref="A5:Z5"/>
    <mergeCell ref="B7:B8"/>
    <mergeCell ref="K7:N7"/>
    <mergeCell ref="C37:N37"/>
    <mergeCell ref="O7:R7"/>
    <mergeCell ref="C17:F17"/>
    <mergeCell ref="C24:F24"/>
    <mergeCell ref="A4:Y4"/>
    <mergeCell ref="S73:U73"/>
    <mergeCell ref="O71:Q71"/>
    <mergeCell ref="C71:E71"/>
    <mergeCell ref="C59:J59"/>
    <mergeCell ref="C70:V70"/>
    <mergeCell ref="C73:E73"/>
    <mergeCell ref="C69:R69"/>
    <mergeCell ref="S72:U72"/>
    <mergeCell ref="K72:M72"/>
    <mergeCell ref="S60:T60"/>
    <mergeCell ref="O72:Q72"/>
    <mergeCell ref="A7:A8"/>
    <mergeCell ref="G7:J7"/>
    <mergeCell ref="S7:V7"/>
    <mergeCell ref="C23:F23"/>
    <mergeCell ref="C39:N39"/>
    <mergeCell ref="C7:F7"/>
    <mergeCell ref="C34:N34"/>
    <mergeCell ref="C33:N33"/>
    <mergeCell ref="AB7:AB8"/>
    <mergeCell ref="C35:N35"/>
    <mergeCell ref="W7:Z7"/>
    <mergeCell ref="C18:F18"/>
    <mergeCell ref="C58:F58"/>
    <mergeCell ref="Q59:R59"/>
    <mergeCell ref="K58:L58"/>
    <mergeCell ref="C38:N38"/>
    <mergeCell ref="C19:F19"/>
    <mergeCell ref="K59:L59"/>
    <mergeCell ref="C49:V49"/>
    <mergeCell ref="C40:N40"/>
    <mergeCell ref="C72:E72"/>
    <mergeCell ref="G72:I72"/>
    <mergeCell ref="O73:Q73"/>
    <mergeCell ref="K73:M73"/>
    <mergeCell ref="G73:I73"/>
    <mergeCell ref="K71:M71"/>
    <mergeCell ref="G71:I71"/>
    <mergeCell ref="S71:U71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1" r:id="rId1"/>
  <rowBreaks count="1" manualBreakCount="1">
    <brk id="6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Dr.Szendrei László</dc:creator>
  <cp:keywords/>
  <dc:description/>
  <cp:lastModifiedBy>Guthyné Kerekes Gizella</cp:lastModifiedBy>
  <cp:lastPrinted>2017-04-28T08:26:43Z</cp:lastPrinted>
  <dcterms:created xsi:type="dcterms:W3CDTF">2005-01-12T10:10:21Z</dcterms:created>
  <dcterms:modified xsi:type="dcterms:W3CDTF">2020-10-09T10:01:20Z</dcterms:modified>
  <cp:category/>
  <cp:version/>
  <cp:contentType/>
  <cp:contentStatus/>
</cp:coreProperties>
</file>