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'Munka1'!$5:$7</definedName>
    <definedName name="_xlnm.Print_Area" localSheetId="0">'Munka1'!$A:$AK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21" authorId="0">
      <text>
        <r>
          <rPr>
            <sz val="9"/>
            <rFont val="Tahoma"/>
            <family val="2"/>
          </rPr>
          <t>2. félévről 1. félévre helyezte a Kari Tanács 2018. május.</t>
        </r>
      </text>
    </comment>
    <comment ref="B12" authorId="0">
      <text>
        <r>
          <rPr>
            <sz val="9"/>
            <rFont val="Tahoma"/>
            <family val="2"/>
          </rPr>
          <t>tárgyfelelős módosítva valamint 1. félévről a 2. félévre áthelyezve a 2018. májusi Kari Tanács által</t>
        </r>
      </text>
    </comment>
    <comment ref="B41" authorId="0">
      <text>
        <r>
          <rPr>
            <sz val="9"/>
            <rFont val="Tahoma"/>
            <family val="2"/>
          </rPr>
          <t>a tárgyfelelős személyét módosította a Kari Tanács, 2018. május</t>
        </r>
      </text>
    </comment>
  </commentList>
</comments>
</file>

<file path=xl/sharedStrings.xml><?xml version="1.0" encoding="utf-8"?>
<sst xmlns="http://schemas.openxmlformats.org/spreadsheetml/2006/main" count="333" uniqueCount="204">
  <si>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</si>
  <si>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</si>
  <si>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</si>
  <si>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</si>
  <si>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</si>
  <si>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</si>
  <si>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</si>
  <si>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 xml:space="preserve">VII. félév </t>
  </si>
  <si>
    <t>ea</t>
  </si>
  <si>
    <t>gy</t>
  </si>
  <si>
    <t>v</t>
  </si>
  <si>
    <t>kr</t>
  </si>
  <si>
    <t>Molekuláris és sejtbiológia</t>
  </si>
  <si>
    <t>K</t>
  </si>
  <si>
    <t>Dr. Máthé Endre</t>
  </si>
  <si>
    <t xml:space="preserve">Matematika </t>
  </si>
  <si>
    <t>G</t>
  </si>
  <si>
    <t>Dr. Vincze Szilvia</t>
  </si>
  <si>
    <t>Általános és szervetlen kémia</t>
  </si>
  <si>
    <t>Dr. Vágó Imre</t>
  </si>
  <si>
    <t>Szerves kémia</t>
  </si>
  <si>
    <t>Élelmiszerfizika</t>
  </si>
  <si>
    <t>Informatika</t>
  </si>
  <si>
    <t>Óraszám összesen:</t>
  </si>
  <si>
    <t>Környezetgazdálkodás</t>
  </si>
  <si>
    <t>Dr. Juhász Csaba</t>
  </si>
  <si>
    <t>Növényélettan</t>
  </si>
  <si>
    <t>Állatélettan</t>
  </si>
  <si>
    <t>Elektrotechnika</t>
  </si>
  <si>
    <t>Dr. Harsányi Endre</t>
  </si>
  <si>
    <t>Biokémia</t>
  </si>
  <si>
    <t>Fizikai kémia</t>
  </si>
  <si>
    <t>Dr. Prokisch József</t>
  </si>
  <si>
    <t>Analitikai kémia</t>
  </si>
  <si>
    <t>Dr. Kovács Béla</t>
  </si>
  <si>
    <t>Dr. Peles Ferenc</t>
  </si>
  <si>
    <t>Élelmiszeripari gépészeti ismeretek</t>
  </si>
  <si>
    <t>Dr. Vántus András</t>
  </si>
  <si>
    <t>Élelmiszer kolloidika</t>
  </si>
  <si>
    <t>Élelmiszeripari műveletek I.</t>
  </si>
  <si>
    <t>Élelmiszerkémia</t>
  </si>
  <si>
    <t>Élelmiszeripari nyersanyagismeret</t>
  </si>
  <si>
    <t xml:space="preserve">Mikrobiológia alapjai </t>
  </si>
  <si>
    <t>Dr. Karaffa Erzsébet</t>
  </si>
  <si>
    <t>Dr. Posta László</t>
  </si>
  <si>
    <t>Élelmiszeripari műveletek II.</t>
  </si>
  <si>
    <t>Modern bioanalitikai módszerek</t>
  </si>
  <si>
    <t>Gálné Dr. Remenyik Judit</t>
  </si>
  <si>
    <t>Ipari mikrobiológia</t>
  </si>
  <si>
    <t>Dr. Karaffa Levente</t>
  </si>
  <si>
    <t>Műszeres analitika</t>
  </si>
  <si>
    <t>Méréstechnika és automatizálás</t>
  </si>
  <si>
    <t>Dr. Pető Károly</t>
  </si>
  <si>
    <t>Statisztika</t>
  </si>
  <si>
    <t>Élelmiszer analitika</t>
  </si>
  <si>
    <t>Dr. Czipa Nikolett</t>
  </si>
  <si>
    <t>Élelmiszer-mikrobiológia</t>
  </si>
  <si>
    <t xml:space="preserve">Élelmiszeripari gazdaságtan </t>
  </si>
  <si>
    <t>Állatitermék technológiák</t>
  </si>
  <si>
    <t>Dr. Rózsáné Dr. Várszegi Zsófia</t>
  </si>
  <si>
    <t>Tejipari technológia</t>
  </si>
  <si>
    <t>Dr. Csapó János</t>
  </si>
  <si>
    <t>Borászat és üditőital ipari technológia</t>
  </si>
  <si>
    <t>Mezőgazdasági jog és szakigazgatás</t>
  </si>
  <si>
    <t>Dr. Andorkó Imre</t>
  </si>
  <si>
    <t xml:space="preserve">Iparági élelmiszertechnológia és minőségügy </t>
  </si>
  <si>
    <t>Sör és szeszesipari technológia</t>
  </si>
  <si>
    <t>Olaj és zsiradékipari technológia</t>
  </si>
  <si>
    <t>Élvezeti cikkek és édesipari technológia</t>
  </si>
  <si>
    <t>Dr. Babka Beáta</t>
  </si>
  <si>
    <t>Sütő és tésztaipari technológia</t>
  </si>
  <si>
    <t>Szabadon választható tárgyak</t>
  </si>
  <si>
    <t xml:space="preserve">Növényi eredetű termékek minősítése </t>
  </si>
  <si>
    <t>Dr. Ungai Diána</t>
  </si>
  <si>
    <t>Állati eredetű termékek minősítése</t>
  </si>
  <si>
    <t>Táplálkozástudományi Ismeretek</t>
  </si>
  <si>
    <t>Funkcionális élelmiszerek</t>
  </si>
  <si>
    <t>Kisérlettervezés</t>
  </si>
  <si>
    <t>További kötelező tárgyak</t>
  </si>
  <si>
    <t>Dr. Czellér Mária</t>
  </si>
  <si>
    <t>Testnevelés</t>
  </si>
  <si>
    <t>A</t>
  </si>
  <si>
    <t>Kötelező tárgyak kreditértékei</t>
  </si>
  <si>
    <t>Szabadon választható tárgyak kreditértékei</t>
  </si>
  <si>
    <t>Szakmai idegen nyelv</t>
  </si>
  <si>
    <t>Összesen (kredit):</t>
  </si>
  <si>
    <t>Óraszám (kötelező tárgyak+nyelv+testnevelés):</t>
  </si>
  <si>
    <t>Vizsgaformák</t>
  </si>
  <si>
    <t>kollokvium</t>
  </si>
  <si>
    <t>Dr. Stündl László, Novotniné Dr. Dankó Gabriella</t>
  </si>
  <si>
    <t>Élemiszerbiztonság alapjai</t>
  </si>
  <si>
    <t>Élelmiszer higiénia</t>
  </si>
  <si>
    <t>Dr. Várallyai László</t>
  </si>
  <si>
    <t>Dr. Huzsvai László</t>
  </si>
  <si>
    <t>Dr. Harangi-Rákos Mónika</t>
  </si>
  <si>
    <t>Csomágolástechnológia</t>
  </si>
  <si>
    <t>Dr. Buzás Ferenc Ede</t>
  </si>
  <si>
    <t>Dr. Veres Szilvia</t>
  </si>
  <si>
    <t>* A gyakorlatok nyáron teljesítendőek, valamely élelmiszer előállítással, vizsgálattal vagy ellenőrzéssel kapcsolatos üzemben, illetve intézményben, és a következő, őszi félévben felveendők a Neptun rendszerben.</t>
  </si>
  <si>
    <t>Szakdolgozat készítés I.</t>
  </si>
  <si>
    <t>Szakdolgozat készítés II.</t>
  </si>
  <si>
    <t>Dr. Pálfyné Dr. Vass Nóra</t>
  </si>
  <si>
    <t>Záróvizsga témakörök: élelmiszertechnológia, élelmiszeripari műveletek, élelmiszeripari gazdaságtan</t>
  </si>
  <si>
    <t>15 (ebből legalább egy, 3 kredit értékű tárgy teljesítése)</t>
  </si>
  <si>
    <t>Szakmai gyakorlat*</t>
  </si>
  <si>
    <t>Alkalmazott növénybiológia alapjai</t>
  </si>
  <si>
    <t>Alkalmazott kémia alapjai</t>
  </si>
  <si>
    <t>MTB7001</t>
  </si>
  <si>
    <t>MTB7002</t>
  </si>
  <si>
    <t>MTB7005</t>
  </si>
  <si>
    <t>MTB7006</t>
  </si>
  <si>
    <t>MTB7008</t>
  </si>
  <si>
    <t>Hetesi gyakorlat</t>
  </si>
  <si>
    <t>MTB7014</t>
  </si>
  <si>
    <t>MTB7015</t>
  </si>
  <si>
    <t>MTB7028</t>
  </si>
  <si>
    <t>MTB7029</t>
  </si>
  <si>
    <t>MTB7NY1</t>
  </si>
  <si>
    <t>MTB7NY2</t>
  </si>
  <si>
    <t>SI-001</t>
  </si>
  <si>
    <t>MTB7D1</t>
  </si>
  <si>
    <t>MTB7D2</t>
  </si>
  <si>
    <t>MTBE7001</t>
  </si>
  <si>
    <t>MTBE7002</t>
  </si>
  <si>
    <t>MTBE7003</t>
  </si>
  <si>
    <t>MTBE7004</t>
  </si>
  <si>
    <t>MTBE7006</t>
  </si>
  <si>
    <t>MTBE7007</t>
  </si>
  <si>
    <t>MTBE7008</t>
  </si>
  <si>
    <t>MTBE7009</t>
  </si>
  <si>
    <t>MTBE7010</t>
  </si>
  <si>
    <t>MTBE7011</t>
  </si>
  <si>
    <t>MTBE7012</t>
  </si>
  <si>
    <t>MTBE7013</t>
  </si>
  <si>
    <t>MTBE7014</t>
  </si>
  <si>
    <t>MTBE7015</t>
  </si>
  <si>
    <t>MTBE7016</t>
  </si>
  <si>
    <t>MTBE7017</t>
  </si>
  <si>
    <t>MTBE7018</t>
  </si>
  <si>
    <t>MTBE7019</t>
  </si>
  <si>
    <t>MTBE7020</t>
  </si>
  <si>
    <t>MTBE7021</t>
  </si>
  <si>
    <t>MTBE7022</t>
  </si>
  <si>
    <t>MTBE7023</t>
  </si>
  <si>
    <t>MTBE7024</t>
  </si>
  <si>
    <t>MTBE7025</t>
  </si>
  <si>
    <t>MTBE7026</t>
  </si>
  <si>
    <t>MTBE7027</t>
  </si>
  <si>
    <t>MTBE7028</t>
  </si>
  <si>
    <t>MTBE7029</t>
  </si>
  <si>
    <t>MTBE7030</t>
  </si>
  <si>
    <t>MTBE7H1</t>
  </si>
  <si>
    <t>MTBE7H2</t>
  </si>
  <si>
    <t>MTBE7H3</t>
  </si>
  <si>
    <t>MTBE7H4</t>
  </si>
  <si>
    <t>MTBE7NG1</t>
  </si>
  <si>
    <t>MTBE7NG2</t>
  </si>
  <si>
    <t>Szakmai idegen nyelv I.</t>
  </si>
  <si>
    <t>Szakmai idegen nyelv II.</t>
  </si>
  <si>
    <t>nappali tagozat</t>
  </si>
  <si>
    <t>Kincses Sándorné dr.</t>
  </si>
  <si>
    <t>Tárgykód</t>
  </si>
  <si>
    <t>Tárgyfelelős oktató</t>
  </si>
  <si>
    <t>Élelmiszermérnöki alapszak tanterve</t>
  </si>
  <si>
    <t>Minőségirányítás alapjai</t>
  </si>
  <si>
    <t>Szántóföldi növények feldolgozás technológiái</t>
  </si>
  <si>
    <t>Kertészeti termékek feldolgozási és tartósítási technológiái</t>
  </si>
  <si>
    <t>Dr. Stündl László</t>
  </si>
  <si>
    <t>MTBE7031</t>
  </si>
  <si>
    <t>MTBE7032</t>
  </si>
  <si>
    <t>MTBE7033</t>
  </si>
  <si>
    <t>MTBE7034</t>
  </si>
  <si>
    <t>MTBE7035</t>
  </si>
  <si>
    <t>MTBE7036</t>
  </si>
  <si>
    <t>MTBE7037</t>
  </si>
  <si>
    <t>MTBE7038</t>
  </si>
  <si>
    <t>MTBE7039</t>
  </si>
  <si>
    <t>MTBE7040</t>
  </si>
  <si>
    <t>MTBE7041</t>
  </si>
  <si>
    <t>Dr. Béni Áron</t>
  </si>
  <si>
    <t>Dr. Diósi Gerda</t>
  </si>
  <si>
    <t>Gyakornoki program</t>
  </si>
  <si>
    <t>MTB7GYAKBSC</t>
  </si>
  <si>
    <t>2020. május 08.</t>
  </si>
  <si>
    <t>Szakfelelős: Dr. Sipos Péter, egyetemi docens</t>
  </si>
  <si>
    <t>MTBE7042</t>
  </si>
  <si>
    <t>Irányítástechnikai rendszerek alkalmazása az élelmiszeriparban</t>
  </si>
  <si>
    <t>Dr. Sipos Péter</t>
  </si>
  <si>
    <t>MTBE7005B</t>
  </si>
  <si>
    <t>MTB7020_A</t>
  </si>
  <si>
    <t>MTB7020_B</t>
  </si>
  <si>
    <t>Gazdaságtudományi ismeretek I. (makro- és mikroökonómia)</t>
  </si>
  <si>
    <t>Bauerné Dr. Gáthy Andrea</t>
  </si>
  <si>
    <t>Gazdaságtudományi ismeretek I. (EU agrárpolitika, agrárgazdaságtan)</t>
  </si>
  <si>
    <t>MTB7024_A</t>
  </si>
  <si>
    <t>Gazdaságtudományi ismeretek II. (üzemtan)</t>
  </si>
  <si>
    <t>MTB7024_B</t>
  </si>
  <si>
    <t>Gazdaságtudományi ismeretek II. (pénzügyi ismeretek és számvitel)</t>
  </si>
  <si>
    <t>Béresné Dr. Mártha Bernadett</t>
  </si>
  <si>
    <t>MTB7026_A</t>
  </si>
  <si>
    <t>MTB7026_B</t>
  </si>
  <si>
    <t>Gazdaságtudományi ismeretek III. (kommunikáció, vezetési és szervezési ismeretek)</t>
  </si>
  <si>
    <t>Dr. Pierog Anita</t>
  </si>
  <si>
    <t>Gazdaságtudományi ismeretek III. (szaktanácsadás)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</si>
</sst>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ck"/>
      <top style="medium"/>
      <bottom/>
    </border>
    <border>
      <left style="thin"/>
      <right/>
      <top/>
      <bottom/>
    </border>
    <border>
      <left/>
      <right style="medium"/>
      <top style="thin"/>
      <bottom>
        <color indexed="63"/>
      </bottom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42">
    <xf numFmtId="0" fontId="0" fillId="0" borderId="0" xfId="0" applyFont="1" applyAlignment="1">
      <alignment/>
    </xf>
    <xf numFmtId="0" fontId="6" fillId="0" borderId="10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0" fontId="6" fillId="0" borderId="13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0" fontId="6" fillId="0" borderId="15" xfId="55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28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/>
      <protection/>
    </xf>
    <xf numFmtId="0" fontId="6" fillId="0" borderId="31" xfId="55" applyFont="1" applyFill="1" applyBorder="1" applyAlignment="1">
      <alignment horizontal="center"/>
      <protection/>
    </xf>
    <xf numFmtId="0" fontId="6" fillId="0" borderId="32" xfId="55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/>
      <protection/>
    </xf>
    <xf numFmtId="0" fontId="6" fillId="0" borderId="34" xfId="55" applyFont="1" applyFill="1" applyBorder="1" applyAlignment="1">
      <alignment/>
      <protection/>
    </xf>
    <xf numFmtId="0" fontId="6" fillId="0" borderId="35" xfId="55" applyFont="1" applyFill="1" applyBorder="1" applyAlignment="1">
      <alignment/>
      <protection/>
    </xf>
    <xf numFmtId="0" fontId="6" fillId="0" borderId="36" xfId="55" applyFont="1" applyFill="1" applyBorder="1" applyAlignment="1">
      <alignment/>
      <protection/>
    </xf>
    <xf numFmtId="0" fontId="6" fillId="0" borderId="2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37" xfId="55" applyFont="1" applyFill="1" applyBorder="1" applyAlignment="1">
      <alignment/>
      <protection/>
    </xf>
    <xf numFmtId="0" fontId="6" fillId="0" borderId="38" xfId="55" applyFont="1" applyFill="1" applyBorder="1" applyAlignment="1">
      <alignment/>
      <protection/>
    </xf>
    <xf numFmtId="0" fontId="7" fillId="0" borderId="24" xfId="55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center"/>
      <protection/>
    </xf>
    <xf numFmtId="0" fontId="6" fillId="0" borderId="39" xfId="54" applyFont="1" applyFill="1" applyBorder="1" applyAlignment="1">
      <alignment horizontal="center"/>
      <protection/>
    </xf>
    <xf numFmtId="0" fontId="4" fillId="0" borderId="40" xfId="54" applyFont="1" applyFill="1" applyBorder="1" applyAlignment="1">
      <alignment horizontal="center"/>
      <protection/>
    </xf>
    <xf numFmtId="0" fontId="4" fillId="0" borderId="41" xfId="54" applyFont="1" applyFill="1" applyBorder="1" applyAlignment="1">
      <alignment horizontal="center"/>
      <protection/>
    </xf>
    <xf numFmtId="0" fontId="4" fillId="0" borderId="42" xfId="54" applyFont="1" applyFill="1" applyBorder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4" fillId="0" borderId="44" xfId="54" applyFont="1" applyFill="1" applyBorder="1" applyAlignment="1">
      <alignment horizontal="center"/>
      <protection/>
    </xf>
    <xf numFmtId="0" fontId="4" fillId="0" borderId="45" xfId="54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/>
      <protection/>
    </xf>
    <xf numFmtId="0" fontId="6" fillId="0" borderId="47" xfId="55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left"/>
      <protection/>
    </xf>
    <xf numFmtId="0" fontId="6" fillId="0" borderId="38" xfId="55" applyFont="1" applyFill="1" applyBorder="1" applyAlignment="1">
      <alignment horizontal="left"/>
      <protection/>
    </xf>
    <xf numFmtId="0" fontId="6" fillId="0" borderId="48" xfId="55" applyFont="1" applyFill="1" applyBorder="1" applyAlignment="1">
      <alignment horizontal="center"/>
      <protection/>
    </xf>
    <xf numFmtId="0" fontId="6" fillId="0" borderId="49" xfId="55" applyFont="1" applyFill="1" applyBorder="1" applyAlignment="1">
      <alignment horizontal="center"/>
      <protection/>
    </xf>
    <xf numFmtId="0" fontId="6" fillId="0" borderId="40" xfId="55" applyFont="1" applyFill="1" applyBorder="1" applyAlignment="1">
      <alignment horizontal="center"/>
      <protection/>
    </xf>
    <xf numFmtId="0" fontId="6" fillId="0" borderId="50" xfId="55" applyFont="1" applyFill="1" applyBorder="1" applyAlignment="1">
      <alignment horizontal="center"/>
      <protection/>
    </xf>
    <xf numFmtId="0" fontId="6" fillId="0" borderId="51" xfId="55" applyFont="1" applyFill="1" applyBorder="1" applyAlignment="1">
      <alignment horizontal="center"/>
      <protection/>
    </xf>
    <xf numFmtId="0" fontId="6" fillId="0" borderId="52" xfId="55" applyFont="1" applyFill="1" applyBorder="1" applyAlignment="1">
      <alignment horizontal="center"/>
      <protection/>
    </xf>
    <xf numFmtId="0" fontId="6" fillId="0" borderId="37" xfId="55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3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3" fillId="0" borderId="40" xfId="54" applyFont="1" applyFill="1" applyBorder="1" applyAlignment="1">
      <alignment horizontal="center"/>
      <protection/>
    </xf>
    <xf numFmtId="0" fontId="3" fillId="0" borderId="41" xfId="54" applyFont="1" applyFill="1" applyBorder="1" applyAlignment="1">
      <alignment horizontal="center"/>
      <protection/>
    </xf>
    <xf numFmtId="0" fontId="3" fillId="0" borderId="53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0" fontId="10" fillId="0" borderId="33" xfId="54" applyFont="1" applyFill="1" applyBorder="1" applyAlignment="1">
      <alignment horizontal="center"/>
      <protection/>
    </xf>
    <xf numFmtId="0" fontId="3" fillId="0" borderId="54" xfId="54" applyFont="1" applyFill="1" applyBorder="1" applyAlignment="1">
      <alignment horizontal="center"/>
      <protection/>
    </xf>
    <xf numFmtId="0" fontId="3" fillId="0" borderId="36" xfId="54" applyFont="1" applyFill="1" applyBorder="1" applyAlignment="1">
      <alignment horizontal="center"/>
      <protection/>
    </xf>
    <xf numFmtId="0" fontId="3" fillId="0" borderId="55" xfId="54" applyFont="1" applyFill="1" applyBorder="1" applyAlignment="1">
      <alignment horizontal="center"/>
      <protection/>
    </xf>
    <xf numFmtId="0" fontId="3" fillId="0" borderId="35" xfId="54" applyFont="1" applyFill="1" applyBorder="1" applyAlignment="1">
      <alignment horizontal="center"/>
      <protection/>
    </xf>
    <xf numFmtId="0" fontId="3" fillId="0" borderId="42" xfId="54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4" fillId="0" borderId="56" xfId="55" applyFont="1" applyFill="1" applyBorder="1" applyAlignment="1">
      <alignment horizontal="center"/>
      <protection/>
    </xf>
    <xf numFmtId="0" fontId="7" fillId="0" borderId="39" xfId="55" applyFont="1" applyFill="1" applyBorder="1" applyAlignment="1">
      <alignment horizontal="center"/>
      <protection/>
    </xf>
    <xf numFmtId="0" fontId="7" fillId="0" borderId="47" xfId="55" applyFont="1" applyFill="1" applyBorder="1" applyAlignment="1">
      <alignment horizontal="center"/>
      <protection/>
    </xf>
    <xf numFmtId="0" fontId="7" fillId="0" borderId="57" xfId="55" applyFont="1" applyFill="1" applyBorder="1" applyAlignment="1">
      <alignment horizontal="center"/>
      <protection/>
    </xf>
    <xf numFmtId="0" fontId="7" fillId="0" borderId="29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center"/>
      <protection/>
    </xf>
    <xf numFmtId="0" fontId="7" fillId="0" borderId="31" xfId="55" applyFont="1" applyFill="1" applyBorder="1" applyAlignment="1">
      <alignment horizontal="center"/>
      <protection/>
    </xf>
    <xf numFmtId="0" fontId="4" fillId="0" borderId="58" xfId="55" applyFont="1" applyFill="1" applyBorder="1" applyAlignment="1">
      <alignment horizontal="center"/>
      <protection/>
    </xf>
    <xf numFmtId="0" fontId="4" fillId="0" borderId="47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59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6" fillId="0" borderId="29" xfId="55" applyFont="1" applyFill="1" applyBorder="1" applyAlignment="1">
      <alignment/>
      <protection/>
    </xf>
    <xf numFmtId="0" fontId="6" fillId="0" borderId="60" xfId="55" applyFont="1" applyFill="1" applyBorder="1" applyAlignment="1">
      <alignment/>
      <protection/>
    </xf>
    <xf numFmtId="0" fontId="6" fillId="0" borderId="30" xfId="54" applyFont="1" applyFill="1" applyBorder="1" applyAlignment="1">
      <alignment horizontal="center"/>
      <protection/>
    </xf>
    <xf numFmtId="0" fontId="6" fillId="0" borderId="38" xfId="54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center"/>
      <protection/>
    </xf>
    <xf numFmtId="0" fontId="6" fillId="0" borderId="38" xfId="55" applyFont="1" applyFill="1" applyBorder="1" applyAlignment="1">
      <alignment horizontal="center"/>
      <protection/>
    </xf>
    <xf numFmtId="0" fontId="6" fillId="0" borderId="61" xfId="55" applyFont="1" applyFill="1" applyBorder="1" applyAlignme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34" xfId="55" applyFont="1" applyFill="1" applyBorder="1" applyAlignment="1">
      <alignment horizontal="center"/>
      <protection/>
    </xf>
    <xf numFmtId="0" fontId="6" fillId="0" borderId="44" xfId="54" applyFont="1" applyFill="1" applyBorder="1" applyAlignment="1">
      <alignment horizontal="center"/>
      <protection/>
    </xf>
    <xf numFmtId="0" fontId="6" fillId="0" borderId="55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36" xfId="55" applyFont="1" applyFill="1" applyBorder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58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56" xfId="55" applyFont="1" applyFill="1" applyBorder="1" applyAlignment="1">
      <alignment horizontal="center"/>
      <protection/>
    </xf>
    <xf numFmtId="0" fontId="6" fillId="0" borderId="62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center"/>
      <protection/>
    </xf>
    <xf numFmtId="0" fontId="6" fillId="0" borderId="63" xfId="55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 horizontal="center"/>
      <protection/>
    </xf>
    <xf numFmtId="0" fontId="7" fillId="0" borderId="55" xfId="55" applyFont="1" applyFill="1" applyBorder="1" applyAlignment="1">
      <alignment horizontal="center"/>
      <protection/>
    </xf>
    <xf numFmtId="0" fontId="7" fillId="0" borderId="28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6" fillId="0" borderId="57" xfId="55" applyFont="1" applyFill="1" applyBorder="1" applyAlignment="1">
      <alignment horizontal="center"/>
      <protection/>
    </xf>
    <xf numFmtId="0" fontId="6" fillId="0" borderId="25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64" xfId="55" applyFont="1" applyFill="1" applyBorder="1" applyAlignment="1">
      <alignment horizontal="center"/>
      <protection/>
    </xf>
    <xf numFmtId="0" fontId="7" fillId="0" borderId="3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55" xfId="55" applyFont="1" applyFill="1" applyBorder="1" applyAlignment="1">
      <alignment/>
      <protection/>
    </xf>
    <xf numFmtId="0" fontId="6" fillId="0" borderId="37" xfId="54" applyFont="1" applyFill="1" applyBorder="1" applyAlignment="1">
      <alignment horizontal="center"/>
      <protection/>
    </xf>
    <xf numFmtId="0" fontId="3" fillId="0" borderId="37" xfId="54" applyFont="1" applyFill="1" applyBorder="1" applyAlignment="1">
      <alignment horizontal="center"/>
      <protection/>
    </xf>
    <xf numFmtId="0" fontId="3" fillId="0" borderId="30" xfId="54" applyFont="1" applyFill="1" applyBorder="1" applyAlignment="1">
      <alignment horizontal="center"/>
      <protection/>
    </xf>
    <xf numFmtId="0" fontId="3" fillId="0" borderId="33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3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55" xfId="54" applyFont="1" applyFill="1" applyBorder="1" applyAlignment="1">
      <alignment horizontal="center"/>
      <protection/>
    </xf>
    <xf numFmtId="0" fontId="6" fillId="0" borderId="35" xfId="54" applyFont="1" applyFill="1" applyBorder="1" applyAlignment="1">
      <alignment horizontal="center"/>
      <protection/>
    </xf>
    <xf numFmtId="0" fontId="7" fillId="0" borderId="44" xfId="54" applyFont="1" applyFill="1" applyBorder="1" applyAlignment="1">
      <alignment/>
      <protection/>
    </xf>
    <xf numFmtId="0" fontId="6" fillId="0" borderId="31" xfId="54" applyFont="1" applyFill="1" applyBorder="1" applyAlignment="1">
      <alignment horizontal="center"/>
      <protection/>
    </xf>
    <xf numFmtId="0" fontId="6" fillId="0" borderId="58" xfId="54" applyFont="1" applyFill="1" applyBorder="1" applyAlignment="1">
      <alignment horizontal="center"/>
      <protection/>
    </xf>
    <xf numFmtId="0" fontId="6" fillId="0" borderId="37" xfId="54" applyFont="1" applyFill="1" applyBorder="1" applyAlignment="1">
      <alignment horizontal="center" vertical="center"/>
      <protection/>
    </xf>
    <xf numFmtId="0" fontId="6" fillId="0" borderId="30" xfId="54" applyFont="1" applyFill="1" applyBorder="1" applyAlignment="1">
      <alignment horizontal="center" vertical="center"/>
      <protection/>
    </xf>
    <xf numFmtId="0" fontId="6" fillId="0" borderId="38" xfId="54" applyFont="1" applyFill="1" applyBorder="1" applyAlignment="1">
      <alignment horizontal="center" vertical="center"/>
      <protection/>
    </xf>
    <xf numFmtId="0" fontId="6" fillId="0" borderId="33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34" xfId="54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 horizontal="left" vertical="center"/>
      <protection/>
    </xf>
    <xf numFmtId="0" fontId="6" fillId="0" borderId="65" xfId="55" applyFont="1" applyFill="1" applyBorder="1" applyAlignment="1">
      <alignment horizontal="center"/>
      <protection/>
    </xf>
    <xf numFmtId="0" fontId="9" fillId="0" borderId="3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3" fillId="0" borderId="0" xfId="54" applyFont="1" applyFill="1" applyBorder="1" applyAlignment="1">
      <alignment/>
      <protection/>
    </xf>
    <xf numFmtId="0" fontId="3" fillId="0" borderId="34" xfId="54" applyFont="1" applyFill="1" applyBorder="1" applyAlignment="1">
      <alignment/>
      <protection/>
    </xf>
    <xf numFmtId="0" fontId="3" fillId="0" borderId="33" xfId="54" applyFont="1" applyFill="1" applyBorder="1" applyAlignment="1">
      <alignment/>
      <protection/>
    </xf>
    <xf numFmtId="0" fontId="9" fillId="0" borderId="5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66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6" fillId="0" borderId="67" xfId="55" applyFont="1" applyFill="1" applyBorder="1" applyAlignment="1">
      <alignment horizontal="center"/>
      <protection/>
    </xf>
    <xf numFmtId="0" fontId="4" fillId="0" borderId="55" xfId="55" applyFont="1" applyFill="1" applyBorder="1" applyAlignment="1">
      <alignment/>
      <protection/>
    </xf>
    <xf numFmtId="0" fontId="6" fillId="0" borderId="40" xfId="54" applyFont="1" applyFill="1" applyBorder="1" applyAlignment="1">
      <alignment horizontal="center"/>
      <protection/>
    </xf>
    <xf numFmtId="0" fontId="6" fillId="0" borderId="20" xfId="54" applyFont="1" applyFill="1" applyBorder="1" applyAlignment="1">
      <alignment horizont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3" fillId="0" borderId="38" xfId="54" applyFont="1" applyFill="1" applyBorder="1" applyAlignment="1">
      <alignment horizontal="center"/>
      <protection/>
    </xf>
    <xf numFmtId="0" fontId="3" fillId="0" borderId="20" xfId="54" applyFont="1" applyFill="1" applyBorder="1" applyAlignment="1">
      <alignment horizontal="center"/>
      <protection/>
    </xf>
    <xf numFmtId="0" fontId="3" fillId="0" borderId="22" xfId="54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6" fillId="0" borderId="55" xfId="54" applyFont="1" applyFill="1" applyBorder="1" applyAlignment="1">
      <alignment horizontal="left"/>
      <protection/>
    </xf>
    <xf numFmtId="0" fontId="6" fillId="0" borderId="35" xfId="54" applyFont="1" applyFill="1" applyBorder="1" applyAlignment="1">
      <alignment horizontal="left"/>
      <protection/>
    </xf>
    <xf numFmtId="0" fontId="4" fillId="0" borderId="57" xfId="55" applyFont="1" applyFill="1" applyBorder="1" applyAlignment="1">
      <alignment horizontal="center"/>
      <protection/>
    </xf>
    <xf numFmtId="0" fontId="6" fillId="0" borderId="68" xfId="54" applyFont="1" applyFill="1" applyBorder="1" applyAlignment="1">
      <alignment horizontal="center"/>
      <protection/>
    </xf>
    <xf numFmtId="0" fontId="6" fillId="0" borderId="68" xfId="55" applyFont="1" applyFill="1" applyBorder="1" applyAlignment="1">
      <alignment horizontal="center"/>
      <protection/>
    </xf>
    <xf numFmtId="0" fontId="6" fillId="0" borderId="69" xfId="55" applyFont="1" applyFill="1" applyBorder="1" applyAlignment="1">
      <alignment horizontal="center"/>
      <protection/>
    </xf>
    <xf numFmtId="0" fontId="6" fillId="0" borderId="65" xfId="54" applyFont="1" applyFill="1" applyBorder="1" applyAlignment="1">
      <alignment horizontal="center"/>
      <protection/>
    </xf>
    <xf numFmtId="0" fontId="6" fillId="0" borderId="69" xfId="54" applyFont="1" applyFill="1" applyBorder="1" applyAlignment="1">
      <alignment horizontal="center"/>
      <protection/>
    </xf>
    <xf numFmtId="0" fontId="6" fillId="0" borderId="65" xfId="55" applyFont="1" applyFill="1" applyBorder="1" applyAlignment="1">
      <alignment horizontal="center" shrinkToFit="1"/>
      <protection/>
    </xf>
    <xf numFmtId="0" fontId="6" fillId="0" borderId="67" xfId="54" applyFont="1" applyFill="1" applyBorder="1" applyAlignment="1">
      <alignment horizontal="center"/>
      <protection/>
    </xf>
    <xf numFmtId="0" fontId="6" fillId="0" borderId="59" xfId="54" applyFont="1" applyFill="1" applyBorder="1" applyAlignment="1">
      <alignment horizontal="center"/>
      <protection/>
    </xf>
    <xf numFmtId="0" fontId="6" fillId="0" borderId="70" xfId="54" applyFont="1" applyFill="1" applyBorder="1" applyAlignment="1">
      <alignment horizontal="center"/>
      <protection/>
    </xf>
    <xf numFmtId="0" fontId="6" fillId="0" borderId="71" xfId="54" applyFont="1" applyFill="1" applyBorder="1" applyAlignment="1">
      <alignment horizontal="center"/>
      <protection/>
    </xf>
    <xf numFmtId="0" fontId="6" fillId="0" borderId="44" xfId="54" applyFont="1" applyFill="1" applyBorder="1">
      <alignment/>
      <protection/>
    </xf>
    <xf numFmtId="0" fontId="6" fillId="0" borderId="45" xfId="54" applyFont="1" applyFill="1" applyBorder="1">
      <alignment/>
      <protection/>
    </xf>
    <xf numFmtId="0" fontId="6" fillId="0" borderId="72" xfId="54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73" xfId="54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74" xfId="55" applyFont="1" applyFill="1" applyBorder="1" applyAlignment="1">
      <alignment horizontal="center"/>
      <protection/>
    </xf>
    <xf numFmtId="0" fontId="6" fillId="0" borderId="75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56" xfId="54" applyFont="1" applyFill="1" applyBorder="1" applyAlignment="1">
      <alignment horizontal="center"/>
      <protection/>
    </xf>
    <xf numFmtId="0" fontId="6" fillId="0" borderId="76" xfId="55" applyFont="1" applyFill="1" applyBorder="1" applyAlignment="1">
      <alignment horizontal="center"/>
      <protection/>
    </xf>
    <xf numFmtId="0" fontId="4" fillId="0" borderId="40" xfId="55" applyFont="1" applyFill="1" applyBorder="1" applyAlignment="1">
      <alignment horizontal="center"/>
      <protection/>
    </xf>
    <xf numFmtId="0" fontId="4" fillId="0" borderId="53" xfId="54" applyFont="1" applyFill="1" applyBorder="1" applyAlignment="1">
      <alignment/>
      <protection/>
    </xf>
    <xf numFmtId="0" fontId="4" fillId="0" borderId="44" xfId="54" applyFont="1" applyFill="1" applyBorder="1" applyAlignment="1">
      <alignment/>
      <protection/>
    </xf>
    <xf numFmtId="0" fontId="4" fillId="0" borderId="53" xfId="54" applyFont="1" applyFill="1" applyBorder="1" applyAlignment="1">
      <alignment horizontal="center"/>
      <protection/>
    </xf>
    <xf numFmtId="0" fontId="4" fillId="0" borderId="41" xfId="55" applyFont="1" applyFill="1" applyBorder="1" applyAlignment="1">
      <alignment horizontal="center"/>
      <protection/>
    </xf>
    <xf numFmtId="0" fontId="4" fillId="0" borderId="42" xfId="55" applyFont="1" applyFill="1" applyBorder="1" applyAlignment="1">
      <alignment horizontal="center"/>
      <protection/>
    </xf>
    <xf numFmtId="0" fontId="4" fillId="0" borderId="67" xfId="54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/>
      <protection/>
    </xf>
    <xf numFmtId="0" fontId="6" fillId="0" borderId="17" xfId="55" applyFont="1" applyFill="1" applyBorder="1" applyAlignment="1">
      <alignment/>
      <protection/>
    </xf>
    <xf numFmtId="0" fontId="6" fillId="0" borderId="21" xfId="55" applyFont="1" applyFill="1" applyBorder="1" applyAlignment="1">
      <alignment horizontal="left"/>
      <protection/>
    </xf>
    <xf numFmtId="0" fontId="6" fillId="0" borderId="16" xfId="55" applyFont="1" applyFill="1" applyBorder="1" applyAlignment="1">
      <alignment horizontal="left"/>
      <protection/>
    </xf>
    <xf numFmtId="0" fontId="6" fillId="0" borderId="17" xfId="55" applyFont="1" applyFill="1" applyBorder="1" applyAlignment="1">
      <alignment horizontal="left"/>
      <protection/>
    </xf>
    <xf numFmtId="0" fontId="3" fillId="0" borderId="23" xfId="54" applyFont="1" applyFill="1" applyBorder="1" applyAlignment="1">
      <alignment horizontal="left"/>
      <protection/>
    </xf>
    <xf numFmtId="0" fontId="3" fillId="0" borderId="24" xfId="54" applyFont="1" applyFill="1" applyBorder="1" applyAlignment="1">
      <alignment horizontal="left"/>
      <protection/>
    </xf>
    <xf numFmtId="0" fontId="3" fillId="0" borderId="57" xfId="54" applyFont="1" applyFill="1" applyBorder="1" applyAlignment="1">
      <alignment horizontal="left"/>
      <protection/>
    </xf>
    <xf numFmtId="0" fontId="3" fillId="0" borderId="14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3" fillId="0" borderId="13" xfId="54" applyFont="1" applyFill="1" applyBorder="1" applyAlignment="1">
      <alignment horizontal="left"/>
      <protection/>
    </xf>
    <xf numFmtId="0" fontId="6" fillId="0" borderId="19" xfId="55" applyFont="1" applyFill="1" applyBorder="1" applyAlignment="1">
      <alignment/>
      <protection/>
    </xf>
    <xf numFmtId="0" fontId="6" fillId="0" borderId="47" xfId="55" applyFont="1" applyFill="1" applyBorder="1" applyAlignment="1">
      <alignment/>
      <protection/>
    </xf>
    <xf numFmtId="0" fontId="6" fillId="0" borderId="68" xfId="54" applyFont="1" applyFill="1" applyBorder="1" applyAlignment="1">
      <alignment horizontal="left"/>
      <protection/>
    </xf>
    <xf numFmtId="0" fontId="6" fillId="0" borderId="69" xfId="54" applyFont="1" applyFill="1" applyBorder="1" applyAlignment="1">
      <alignment horizontal="left"/>
      <protection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54" applyFont="1" applyFill="1" applyAlignment="1">
      <alignment horizontal="left" vertical="center"/>
      <protection/>
    </xf>
    <xf numFmtId="0" fontId="6" fillId="0" borderId="12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/>
      <protection/>
    </xf>
    <xf numFmtId="0" fontId="6" fillId="0" borderId="38" xfId="54" applyFont="1" applyFill="1" applyBorder="1" applyAlignment="1">
      <alignment horizontal="center"/>
      <protection/>
    </xf>
    <xf numFmtId="0" fontId="6" fillId="0" borderId="77" xfId="54" applyFont="1" applyFill="1" applyBorder="1" applyAlignment="1">
      <alignment horizontal="center"/>
      <protection/>
    </xf>
    <xf numFmtId="0" fontId="3" fillId="0" borderId="22" xfId="54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left"/>
      <protection/>
    </xf>
    <xf numFmtId="0" fontId="3" fillId="0" borderId="56" xfId="54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/>
      <protection/>
    </xf>
    <xf numFmtId="0" fontId="6" fillId="0" borderId="11" xfId="55" applyFont="1" applyFill="1" applyBorder="1" applyAlignment="1">
      <alignment/>
      <protection/>
    </xf>
    <xf numFmtId="0" fontId="6" fillId="0" borderId="31" xfId="55" applyFont="1" applyFill="1" applyBorder="1" applyAlignment="1">
      <alignment horizontal="left"/>
      <protection/>
    </xf>
    <xf numFmtId="0" fontId="6" fillId="0" borderId="68" xfId="55" applyFont="1" applyFill="1" applyBorder="1" applyAlignment="1">
      <alignment horizontal="left"/>
      <protection/>
    </xf>
    <xf numFmtId="0" fontId="6" fillId="0" borderId="69" xfId="55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2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61" xfId="55" applyFont="1" applyFill="1" applyBorder="1" applyAlignment="1">
      <alignment horizontal="left"/>
      <protection/>
    </xf>
    <xf numFmtId="0" fontId="6" fillId="0" borderId="78" xfId="55" applyFont="1" applyFill="1" applyBorder="1" applyAlignment="1">
      <alignment horizontal="left"/>
      <protection/>
    </xf>
    <xf numFmtId="0" fontId="7" fillId="0" borderId="32" xfId="54" applyFont="1" applyFill="1" applyBorder="1" applyAlignment="1">
      <alignment/>
      <protection/>
    </xf>
    <xf numFmtId="0" fontId="7" fillId="0" borderId="30" xfId="54" applyFont="1" applyFill="1" applyBorder="1" applyAlignment="1">
      <alignment/>
      <protection/>
    </xf>
    <xf numFmtId="0" fontId="7" fillId="0" borderId="72" xfId="54" applyFont="1" applyFill="1" applyBorder="1" applyAlignment="1">
      <alignment/>
      <protection/>
    </xf>
    <xf numFmtId="0" fontId="6" fillId="0" borderId="32" xfId="55" applyFont="1" applyFill="1" applyBorder="1" applyAlignment="1">
      <alignment horizontal="left" vertical="center" shrinkToFit="1"/>
      <protection/>
    </xf>
    <xf numFmtId="0" fontId="6" fillId="0" borderId="30" xfId="55" applyFont="1" applyFill="1" applyBorder="1" applyAlignment="1">
      <alignment horizontal="left" vertical="center" shrinkToFit="1"/>
      <protection/>
    </xf>
    <xf numFmtId="0" fontId="6" fillId="0" borderId="38" xfId="55" applyFont="1" applyFill="1" applyBorder="1" applyAlignment="1">
      <alignment horizontal="left" vertical="center" shrinkToFit="1"/>
      <protection/>
    </xf>
    <xf numFmtId="0" fontId="6" fillId="0" borderId="12" xfId="55" applyFont="1" applyFill="1" applyBorder="1" applyAlignment="1">
      <alignment/>
      <protection/>
    </xf>
    <xf numFmtId="0" fontId="6" fillId="0" borderId="31" xfId="55" applyFont="1" applyFill="1" applyBorder="1" applyAlignment="1">
      <alignment/>
      <protection/>
    </xf>
    <xf numFmtId="0" fontId="6" fillId="0" borderId="65" xfId="58" applyFont="1" applyFill="1" applyBorder="1" applyAlignment="1">
      <alignment horizontal="left"/>
      <protection/>
    </xf>
    <xf numFmtId="0" fontId="6" fillId="0" borderId="68" xfId="58" applyFont="1" applyFill="1" applyBorder="1" applyAlignment="1">
      <alignment horizontal="left"/>
      <protection/>
    </xf>
    <xf numFmtId="0" fontId="6" fillId="0" borderId="69" xfId="58" applyFont="1" applyFill="1" applyBorder="1" applyAlignment="1">
      <alignment horizontal="left"/>
      <protection/>
    </xf>
    <xf numFmtId="0" fontId="6" fillId="0" borderId="67" xfId="54" applyFont="1" applyFill="1" applyBorder="1" applyAlignment="1">
      <alignment horizontal="center"/>
      <protection/>
    </xf>
    <xf numFmtId="0" fontId="6" fillId="0" borderId="44" xfId="54" applyFont="1" applyFill="1" applyBorder="1" applyAlignment="1">
      <alignment horizontal="center"/>
      <protection/>
    </xf>
    <xf numFmtId="0" fontId="6" fillId="0" borderId="45" xfId="54" applyFont="1" applyFill="1" applyBorder="1" applyAlignment="1">
      <alignment horizontal="center"/>
      <protection/>
    </xf>
    <xf numFmtId="0" fontId="6" fillId="0" borderId="67" xfId="55" applyFont="1" applyFill="1" applyBorder="1" applyAlignment="1">
      <alignment horizontal="left"/>
      <protection/>
    </xf>
    <xf numFmtId="0" fontId="6" fillId="0" borderId="44" xfId="55" applyFont="1" applyFill="1" applyBorder="1" applyAlignment="1">
      <alignment horizontal="left"/>
      <protection/>
    </xf>
    <xf numFmtId="0" fontId="6" fillId="0" borderId="45" xfId="55" applyFont="1" applyFill="1" applyBorder="1" applyAlignment="1">
      <alignment horizontal="left"/>
      <protection/>
    </xf>
    <xf numFmtId="0" fontId="6" fillId="0" borderId="68" xfId="54" applyFont="1" applyFill="1" applyBorder="1" applyAlignment="1">
      <alignment/>
      <protection/>
    </xf>
    <xf numFmtId="0" fontId="6" fillId="0" borderId="69" xfId="54" applyFont="1" applyFill="1" applyBorder="1" applyAlignment="1">
      <alignment/>
      <protection/>
    </xf>
    <xf numFmtId="0" fontId="6" fillId="0" borderId="14" xfId="55" applyFont="1" applyFill="1" applyBorder="1" applyAlignment="1">
      <alignment horizontal="left"/>
      <protection/>
    </xf>
    <xf numFmtId="0" fontId="6" fillId="0" borderId="79" xfId="55" applyFont="1" applyFill="1" applyBorder="1" applyAlignment="1">
      <alignment horizontal="center"/>
      <protection/>
    </xf>
    <xf numFmtId="0" fontId="6" fillId="0" borderId="61" xfId="55" applyFont="1" applyFill="1" applyBorder="1" applyAlignment="1">
      <alignment horizontal="center"/>
      <protection/>
    </xf>
    <xf numFmtId="0" fontId="6" fillId="0" borderId="78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/>
      <protection/>
    </xf>
    <xf numFmtId="0" fontId="6" fillId="0" borderId="60" xfId="55" applyFont="1" applyFill="1" applyBorder="1" applyAlignment="1">
      <alignment/>
      <protection/>
    </xf>
    <xf numFmtId="0" fontId="6" fillId="0" borderId="30" xfId="54" applyFont="1" applyFill="1" applyBorder="1" applyAlignment="1">
      <alignment horizontal="center"/>
      <protection/>
    </xf>
    <xf numFmtId="0" fontId="3" fillId="0" borderId="32" xfId="54" applyFont="1" applyFill="1" applyBorder="1" applyAlignment="1">
      <alignment horizontal="left"/>
      <protection/>
    </xf>
    <xf numFmtId="0" fontId="3" fillId="0" borderId="30" xfId="54" applyFont="1" applyFill="1" applyBorder="1" applyAlignment="1">
      <alignment horizontal="left"/>
      <protection/>
    </xf>
    <xf numFmtId="0" fontId="6" fillId="0" borderId="61" xfId="55" applyFont="1" applyFill="1" applyBorder="1" applyAlignment="1">
      <alignment/>
      <protection/>
    </xf>
    <xf numFmtId="0" fontId="3" fillId="0" borderId="16" xfId="54" applyFont="1" applyFill="1" applyBorder="1" applyAlignment="1">
      <alignment horizontal="left"/>
      <protection/>
    </xf>
    <xf numFmtId="0" fontId="3" fillId="0" borderId="27" xfId="54" applyFont="1" applyFill="1" applyBorder="1" applyAlignment="1">
      <alignment horizontal="left"/>
      <protection/>
    </xf>
    <xf numFmtId="0" fontId="3" fillId="0" borderId="31" xfId="54" applyFont="1" applyFill="1" applyBorder="1" applyAlignment="1">
      <alignment horizontal="left"/>
      <protection/>
    </xf>
    <xf numFmtId="0" fontId="3" fillId="0" borderId="11" xfId="54" applyFont="1" applyFill="1" applyBorder="1" applyAlignment="1">
      <alignment horizontal="left"/>
      <protection/>
    </xf>
    <xf numFmtId="0" fontId="6" fillId="0" borderId="32" xfId="54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center"/>
      <protection/>
    </xf>
    <xf numFmtId="0" fontId="6" fillId="0" borderId="38" xfId="55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/>
      <protection/>
    </xf>
    <xf numFmtId="0" fontId="6" fillId="0" borderId="65" xfId="55" applyFont="1" applyFill="1" applyBorder="1" applyAlignment="1">
      <alignment horizontal="center"/>
      <protection/>
    </xf>
    <xf numFmtId="0" fontId="6" fillId="0" borderId="68" xfId="55" applyFont="1" applyFill="1" applyBorder="1" applyAlignment="1">
      <alignment horizontal="center"/>
      <protection/>
    </xf>
    <xf numFmtId="0" fontId="6" fillId="0" borderId="69" xfId="55" applyFont="1" applyFill="1" applyBorder="1" applyAlignment="1">
      <alignment horizontal="center"/>
      <protection/>
    </xf>
    <xf numFmtId="0" fontId="7" fillId="0" borderId="53" xfId="54" applyFont="1" applyFill="1" applyBorder="1" applyAlignment="1">
      <alignment/>
      <protection/>
    </xf>
    <xf numFmtId="0" fontId="7" fillId="0" borderId="44" xfId="54" applyFont="1" applyFill="1" applyBorder="1" applyAlignment="1">
      <alignment/>
      <protection/>
    </xf>
    <xf numFmtId="0" fontId="7" fillId="0" borderId="54" xfId="54" applyFont="1" applyFill="1" applyBorder="1" applyAlignment="1">
      <alignment/>
      <protection/>
    </xf>
    <xf numFmtId="0" fontId="4" fillId="0" borderId="44" xfId="54" applyFont="1" applyFill="1" applyBorder="1" applyAlignment="1">
      <alignment horizontal="left"/>
      <protection/>
    </xf>
    <xf numFmtId="0" fontId="4" fillId="0" borderId="45" xfId="54" applyFont="1" applyFill="1" applyBorder="1" applyAlignment="1">
      <alignment horizontal="left"/>
      <protection/>
    </xf>
    <xf numFmtId="0" fontId="6" fillId="0" borderId="65" xfId="55" applyFont="1" applyFill="1" applyBorder="1" applyAlignment="1">
      <alignment horizontal="left"/>
      <protection/>
    </xf>
    <xf numFmtId="0" fontId="6" fillId="0" borderId="56" xfId="55" applyFont="1" applyFill="1" applyBorder="1" applyAlignment="1">
      <alignment/>
      <protection/>
    </xf>
    <xf numFmtId="0" fontId="6" fillId="0" borderId="33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34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/>
      <protection/>
    </xf>
    <xf numFmtId="0" fontId="5" fillId="0" borderId="31" xfId="55" applyFont="1" applyFill="1" applyBorder="1" applyAlignment="1">
      <alignment/>
      <protection/>
    </xf>
    <xf numFmtId="0" fontId="7" fillId="0" borderId="71" xfId="55" applyFont="1" applyFill="1" applyBorder="1" applyAlignment="1">
      <alignment horizontal="center"/>
      <protection/>
    </xf>
    <xf numFmtId="0" fontId="7" fillId="0" borderId="59" xfId="55" applyFont="1" applyFill="1" applyBorder="1" applyAlignment="1">
      <alignment horizontal="center"/>
      <protection/>
    </xf>
    <xf numFmtId="0" fontId="7" fillId="0" borderId="25" xfId="55" applyFont="1" applyFill="1" applyBorder="1" applyAlignment="1">
      <alignment horizontal="center"/>
      <protection/>
    </xf>
    <xf numFmtId="0" fontId="6" fillId="0" borderId="55" xfId="55" applyFont="1" applyFill="1" applyBorder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/>
      <protection/>
    </xf>
    <xf numFmtId="0" fontId="4" fillId="0" borderId="31" xfId="55" applyFont="1" applyFill="1" applyBorder="1" applyAlignment="1">
      <alignment/>
      <protection/>
    </xf>
    <xf numFmtId="0" fontId="6" fillId="0" borderId="24" xfId="55" applyFont="1" applyFill="1" applyBorder="1" applyAlignment="1">
      <alignment/>
      <protection/>
    </xf>
    <xf numFmtId="0" fontId="6" fillId="0" borderId="57" xfId="55" applyFont="1" applyFill="1" applyBorder="1" applyAlignment="1">
      <alignment/>
      <protection/>
    </xf>
    <xf numFmtId="0" fontId="6" fillId="0" borderId="55" xfId="55" applyFont="1" applyFill="1" applyBorder="1" applyAlignment="1">
      <alignment/>
      <protection/>
    </xf>
    <xf numFmtId="0" fontId="6" fillId="0" borderId="37" xfId="54" applyFont="1" applyFill="1" applyBorder="1" applyAlignment="1">
      <alignment horizontal="center"/>
      <protection/>
    </xf>
    <xf numFmtId="0" fontId="7" fillId="0" borderId="44" xfId="55" applyFont="1" applyFill="1" applyBorder="1" applyAlignment="1">
      <alignment horizontal="left"/>
      <protection/>
    </xf>
    <xf numFmtId="0" fontId="7" fillId="0" borderId="36" xfId="55" applyFont="1" applyFill="1" applyBorder="1" applyAlignment="1">
      <alignment horizontal="center"/>
      <protection/>
    </xf>
    <xf numFmtId="0" fontId="7" fillId="0" borderId="55" xfId="55" applyFont="1" applyFill="1" applyBorder="1" applyAlignment="1">
      <alignment horizontal="center"/>
      <protection/>
    </xf>
    <xf numFmtId="0" fontId="7" fillId="0" borderId="65" xfId="55" applyFont="1" applyFill="1" applyBorder="1" applyAlignment="1">
      <alignment horizontal="center"/>
      <protection/>
    </xf>
    <xf numFmtId="0" fontId="7" fillId="0" borderId="68" xfId="55" applyFont="1" applyFill="1" applyBorder="1" applyAlignment="1">
      <alignment horizontal="center"/>
      <protection/>
    </xf>
    <xf numFmtId="0" fontId="7" fillId="0" borderId="58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56" xfId="55" applyFont="1" applyFill="1" applyBorder="1" applyAlignment="1">
      <alignment horizontal="center"/>
      <protection/>
    </xf>
    <xf numFmtId="0" fontId="4" fillId="0" borderId="24" xfId="55" applyFont="1" applyFill="1" applyBorder="1" applyAlignment="1">
      <alignment/>
      <protection/>
    </xf>
    <xf numFmtId="0" fontId="4" fillId="0" borderId="29" xfId="55" applyFont="1" applyFill="1" applyBorder="1" applyAlignment="1">
      <alignment/>
      <protection/>
    </xf>
    <xf numFmtId="0" fontId="6" fillId="0" borderId="62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center"/>
      <protection/>
    </xf>
    <xf numFmtId="0" fontId="6" fillId="0" borderId="63" xfId="55" applyFont="1" applyFill="1" applyBorder="1" applyAlignment="1">
      <alignment horizontal="center"/>
      <protection/>
    </xf>
    <xf numFmtId="0" fontId="7" fillId="0" borderId="37" xfId="55" applyFont="1" applyFill="1" applyBorder="1" applyAlignment="1">
      <alignment horizontal="center"/>
      <protection/>
    </xf>
    <xf numFmtId="0" fontId="7" fillId="0" borderId="30" xfId="55" applyFont="1" applyFill="1" applyBorder="1" applyAlignment="1">
      <alignment horizontal="center"/>
      <protection/>
    </xf>
    <xf numFmtId="0" fontId="6" fillId="0" borderId="65" xfId="55" applyFont="1" applyFill="1" applyBorder="1" applyAlignment="1">
      <alignment horizontal="center" shrinkToFit="1"/>
      <protection/>
    </xf>
    <xf numFmtId="0" fontId="6" fillId="0" borderId="68" xfId="55" applyFont="1" applyFill="1" applyBorder="1" applyAlignment="1">
      <alignment horizontal="center" shrinkToFit="1"/>
      <protection/>
    </xf>
    <xf numFmtId="0" fontId="6" fillId="0" borderId="69" xfId="55" applyFont="1" applyFill="1" applyBorder="1" applyAlignment="1">
      <alignment horizontal="center" shrinkToFit="1"/>
      <protection/>
    </xf>
    <xf numFmtId="0" fontId="6" fillId="0" borderId="36" xfId="55" applyFont="1" applyFill="1" applyBorder="1" applyAlignment="1">
      <alignment horizontal="center"/>
      <protection/>
    </xf>
    <xf numFmtId="0" fontId="6" fillId="0" borderId="58" xfId="55" applyFont="1" applyFill="1" applyBorder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64" xfId="55" applyFont="1" applyFill="1" applyBorder="1" applyAlignment="1">
      <alignment horizontal="center"/>
      <protection/>
    </xf>
    <xf numFmtId="0" fontId="7" fillId="0" borderId="27" xfId="55" applyFont="1" applyFill="1" applyBorder="1" applyAlignment="1">
      <alignment horizontal="center"/>
      <protection/>
    </xf>
    <xf numFmtId="0" fontId="7" fillId="0" borderId="46" xfId="55" applyFont="1" applyFill="1" applyBorder="1" applyAlignment="1">
      <alignment horizontal="center"/>
      <protection/>
    </xf>
    <xf numFmtId="0" fontId="7" fillId="0" borderId="3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7" fillId="0" borderId="62" xfId="55" applyFont="1" applyFill="1" applyBorder="1" applyAlignment="1">
      <alignment horizontal="center"/>
      <protection/>
    </xf>
    <xf numFmtId="0" fontId="7" fillId="0" borderId="60" xfId="55" applyFont="1" applyFill="1" applyBorder="1" applyAlignment="1">
      <alignment horizontal="center"/>
      <protection/>
    </xf>
    <xf numFmtId="0" fontId="7" fillId="0" borderId="28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6" fillId="0" borderId="57" xfId="55" applyFont="1" applyFill="1" applyBorder="1" applyAlignment="1">
      <alignment horizontal="center"/>
      <protection/>
    </xf>
    <xf numFmtId="0" fontId="5" fillId="0" borderId="29" xfId="55" applyFont="1" applyFill="1" applyBorder="1" applyAlignment="1">
      <alignment/>
      <protection/>
    </xf>
    <xf numFmtId="0" fontId="5" fillId="0" borderId="60" xfId="55" applyFont="1" applyFill="1" applyBorder="1" applyAlignment="1">
      <alignment/>
      <protection/>
    </xf>
    <xf numFmtId="0" fontId="6" fillId="0" borderId="28" xfId="55" applyFont="1" applyFill="1" applyBorder="1" applyAlignment="1">
      <alignment horizontal="center"/>
      <protection/>
    </xf>
    <xf numFmtId="0" fontId="7" fillId="0" borderId="62" xfId="55" applyFont="1" applyFill="1" applyBorder="1" applyAlignment="1">
      <alignment horizontal="center" wrapText="1"/>
      <protection/>
    </xf>
    <xf numFmtId="0" fontId="7" fillId="0" borderId="60" xfId="55" applyFont="1" applyFill="1" applyBorder="1" applyAlignment="1">
      <alignment horizontal="center" wrapText="1"/>
      <protection/>
    </xf>
    <xf numFmtId="0" fontId="7" fillId="0" borderId="28" xfId="55" applyFont="1" applyFill="1" applyBorder="1" applyAlignment="1">
      <alignment horizontal="center" wrapText="1"/>
      <protection/>
    </xf>
    <xf numFmtId="0" fontId="6" fillId="0" borderId="13" xfId="55" applyFont="1" applyFill="1" applyBorder="1" applyAlignment="1">
      <alignment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left"/>
      <protection/>
    </xf>
    <xf numFmtId="0" fontId="6" fillId="0" borderId="10" xfId="54" applyFont="1" applyFill="1" applyBorder="1" applyAlignment="1">
      <alignment horizontal="left"/>
      <protection/>
    </xf>
    <xf numFmtId="0" fontId="6" fillId="0" borderId="56" xfId="54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56" xfId="55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left"/>
      <protection/>
    </xf>
    <xf numFmtId="0" fontId="6" fillId="0" borderId="34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/>
      <protection/>
    </xf>
    <xf numFmtId="0" fontId="6" fillId="0" borderId="12" xfId="54" applyFont="1" applyFill="1" applyBorder="1" applyAlignment="1">
      <alignment/>
      <protection/>
    </xf>
    <xf numFmtId="0" fontId="6" fillId="0" borderId="13" xfId="54" applyFont="1" applyFill="1" applyBorder="1" applyAlignment="1">
      <alignment/>
      <protection/>
    </xf>
    <xf numFmtId="0" fontId="6" fillId="0" borderId="23" xfId="54" applyFont="1" applyFill="1" applyBorder="1" applyAlignment="1">
      <alignment horizontal="left"/>
      <protection/>
    </xf>
    <xf numFmtId="0" fontId="6" fillId="0" borderId="24" xfId="54" applyFont="1" applyFill="1" applyBorder="1" applyAlignment="1">
      <alignment horizontal="left"/>
      <protection/>
    </xf>
    <xf numFmtId="0" fontId="6" fillId="0" borderId="57" xfId="54" applyFont="1" applyFill="1" applyBorder="1" applyAlignment="1">
      <alignment horizontal="left"/>
      <protection/>
    </xf>
    <xf numFmtId="0" fontId="6" fillId="0" borderId="79" xfId="54" applyFont="1" applyFill="1" applyBorder="1" applyAlignment="1">
      <alignment horizontal="left"/>
      <protection/>
    </xf>
    <xf numFmtId="0" fontId="6" fillId="0" borderId="61" xfId="54" applyFont="1" applyFill="1" applyBorder="1" applyAlignment="1">
      <alignment horizontal="left"/>
      <protection/>
    </xf>
    <xf numFmtId="0" fontId="6" fillId="0" borderId="78" xfId="54" applyFont="1" applyFill="1" applyBorder="1" applyAlignment="1">
      <alignment horizontal="left"/>
      <protection/>
    </xf>
    <xf numFmtId="0" fontId="6" fillId="0" borderId="65" xfId="54" applyFont="1" applyFill="1" applyBorder="1" applyAlignment="1">
      <alignment horizontal="left"/>
      <protection/>
    </xf>
    <xf numFmtId="0" fontId="6" fillId="0" borderId="74" xfId="54" applyFont="1" applyFill="1" applyBorder="1" applyAlignment="1">
      <alignment horizontal="center"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55" xfId="54" applyFont="1" applyFill="1" applyBorder="1" applyAlignment="1">
      <alignment horizontal="center"/>
      <protection/>
    </xf>
    <xf numFmtId="0" fontId="6" fillId="0" borderId="35" xfId="54" applyFont="1" applyFill="1" applyBorder="1" applyAlignment="1">
      <alignment horizontal="center"/>
      <protection/>
    </xf>
    <xf numFmtId="0" fontId="6" fillId="0" borderId="65" xfId="54" applyFont="1" applyFill="1" applyBorder="1" applyAlignment="1">
      <alignment/>
      <protection/>
    </xf>
    <xf numFmtId="0" fontId="7" fillId="0" borderId="45" xfId="54" applyFont="1" applyFill="1" applyBorder="1" applyAlignment="1">
      <alignment/>
      <protection/>
    </xf>
    <xf numFmtId="0" fontId="6" fillId="0" borderId="24" xfId="55" applyFont="1" applyFill="1" applyBorder="1" applyAlignment="1">
      <alignment vertical="center" wrapText="1"/>
      <protection/>
    </xf>
    <xf numFmtId="0" fontId="6" fillId="0" borderId="57" xfId="55" applyFont="1" applyFill="1" applyBorder="1" applyAlignment="1">
      <alignment vertical="center" wrapText="1"/>
      <protection/>
    </xf>
    <xf numFmtId="0" fontId="6" fillId="0" borderId="37" xfId="54" applyFont="1" applyFill="1" applyBorder="1" applyAlignment="1">
      <alignment horizontal="left" vertical="center"/>
      <protection/>
    </xf>
    <xf numFmtId="0" fontId="6" fillId="0" borderId="30" xfId="54" applyFont="1" applyFill="1" applyBorder="1" applyAlignment="1">
      <alignment horizontal="left" vertical="center"/>
      <protection/>
    </xf>
    <xf numFmtId="0" fontId="6" fillId="0" borderId="38" xfId="54" applyFont="1" applyFill="1" applyBorder="1" applyAlignment="1">
      <alignment horizontal="left" vertical="center"/>
      <protection/>
    </xf>
    <xf numFmtId="0" fontId="6" fillId="0" borderId="80" xfId="54" applyFont="1" applyFill="1" applyBorder="1" applyAlignment="1">
      <alignment horizontal="center"/>
      <protection/>
    </xf>
    <xf numFmtId="0" fontId="6" fillId="0" borderId="39" xfId="55" applyFont="1" applyFill="1" applyBorder="1" applyAlignment="1">
      <alignment/>
      <protection/>
    </xf>
    <xf numFmtId="0" fontId="6" fillId="0" borderId="31" xfId="54" applyFont="1" applyFill="1" applyBorder="1" applyAlignment="1">
      <alignment/>
      <protection/>
    </xf>
    <xf numFmtId="0" fontId="6" fillId="0" borderId="71" xfId="54" applyFont="1" applyFill="1" applyBorder="1" applyAlignment="1">
      <alignment horizontal="left"/>
      <protection/>
    </xf>
    <xf numFmtId="0" fontId="6" fillId="0" borderId="59" xfId="54" applyFont="1" applyFill="1" applyBorder="1" applyAlignment="1">
      <alignment horizontal="left"/>
      <protection/>
    </xf>
    <xf numFmtId="0" fontId="6" fillId="0" borderId="70" xfId="54" applyFont="1" applyFill="1" applyBorder="1" applyAlignment="1">
      <alignment horizontal="left"/>
      <protection/>
    </xf>
    <xf numFmtId="0" fontId="6" fillId="0" borderId="32" xfId="55" applyFont="1" applyFill="1" applyBorder="1" applyAlignment="1">
      <alignment horizontal="left" vertical="center" wrapText="1"/>
      <protection/>
    </xf>
    <xf numFmtId="0" fontId="6" fillId="0" borderId="30" xfId="55" applyFont="1" applyFill="1" applyBorder="1" applyAlignment="1">
      <alignment horizontal="left" vertical="center" wrapText="1"/>
      <protection/>
    </xf>
    <xf numFmtId="0" fontId="6" fillId="0" borderId="60" xfId="54" applyFont="1" applyFill="1" applyBorder="1" applyAlignment="1">
      <alignment horizontal="left" vertical="center"/>
      <protection/>
    </xf>
    <xf numFmtId="0" fontId="6" fillId="0" borderId="63" xfId="54" applyFont="1" applyFill="1" applyBorder="1" applyAlignment="1">
      <alignment horizontal="left" vertical="center"/>
      <protection/>
    </xf>
    <xf numFmtId="0" fontId="6" fillId="0" borderId="58" xfId="54" applyFont="1" applyFill="1" applyBorder="1" applyAlignment="1">
      <alignment horizontal="left"/>
      <protection/>
    </xf>
    <xf numFmtId="0" fontId="6" fillId="0" borderId="31" xfId="54" applyFont="1" applyFill="1" applyBorder="1" applyAlignment="1">
      <alignment horizontal="left"/>
      <protection/>
    </xf>
    <xf numFmtId="0" fontId="6" fillId="0" borderId="68" xfId="54" applyFont="1" applyFill="1" applyBorder="1" applyAlignment="1">
      <alignment vertical="center"/>
      <protection/>
    </xf>
    <xf numFmtId="0" fontId="6" fillId="0" borderId="69" xfId="54" applyFont="1" applyFill="1" applyBorder="1" applyAlignment="1">
      <alignment vertical="center"/>
      <protection/>
    </xf>
    <xf numFmtId="0" fontId="6" fillId="0" borderId="44" xfId="54" applyFont="1" applyFill="1" applyBorder="1" applyAlignment="1">
      <alignment/>
      <protection/>
    </xf>
    <xf numFmtId="0" fontId="6" fillId="0" borderId="45" xfId="54" applyFont="1" applyFill="1" applyBorder="1" applyAlignment="1">
      <alignment/>
      <protection/>
    </xf>
    <xf numFmtId="0" fontId="6" fillId="0" borderId="28" xfId="54" applyFont="1" applyFill="1" applyBorder="1" applyAlignment="1">
      <alignment horizontal="left"/>
      <protection/>
    </xf>
    <xf numFmtId="0" fontId="6" fillId="0" borderId="18" xfId="54" applyFont="1" applyFill="1" applyBorder="1" applyAlignment="1">
      <alignment horizontal="left"/>
      <protection/>
    </xf>
    <xf numFmtId="0" fontId="6" fillId="0" borderId="19" xfId="54" applyFont="1" applyFill="1" applyBorder="1" applyAlignment="1">
      <alignment horizontal="left"/>
      <protection/>
    </xf>
    <xf numFmtId="0" fontId="6" fillId="0" borderId="39" xfId="54" applyFont="1" applyFill="1" applyBorder="1" applyAlignment="1">
      <alignment horizontal="left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3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34" xfId="54" applyFont="1" applyFill="1" applyBorder="1" applyAlignment="1">
      <alignment horizontal="center" vertical="center"/>
      <protection/>
    </xf>
    <xf numFmtId="0" fontId="4" fillId="0" borderId="36" xfId="54" applyFont="1" applyFill="1" applyBorder="1" applyAlignment="1">
      <alignment horizontal="center" vertical="center"/>
      <protection/>
    </xf>
    <xf numFmtId="0" fontId="4" fillId="0" borderId="55" xfId="54" applyFont="1" applyFill="1" applyBorder="1" applyAlignment="1">
      <alignment horizontal="center" vertical="center"/>
      <protection/>
    </xf>
    <xf numFmtId="0" fontId="4" fillId="0" borderId="35" xfId="54" applyFont="1" applyFill="1" applyBorder="1" applyAlignment="1">
      <alignment horizontal="center" vertical="center"/>
      <protection/>
    </xf>
    <xf numFmtId="0" fontId="6" fillId="0" borderId="31" xfId="54" applyFont="1" applyFill="1" applyBorder="1" applyAlignment="1">
      <alignment horizontal="center"/>
      <protection/>
    </xf>
    <xf numFmtId="0" fontId="6" fillId="0" borderId="68" xfId="54" applyFont="1" applyFill="1" applyBorder="1" applyAlignment="1">
      <alignment horizontal="center"/>
      <protection/>
    </xf>
    <xf numFmtId="0" fontId="6" fillId="0" borderId="58" xfId="54" applyFont="1" applyFill="1" applyBorder="1" applyAlignment="1">
      <alignment horizontal="center"/>
      <protection/>
    </xf>
    <xf numFmtId="0" fontId="4" fillId="0" borderId="32" xfId="54" applyFont="1" applyFill="1" applyBorder="1" applyAlignment="1">
      <alignment horizontal="center"/>
      <protection/>
    </xf>
    <xf numFmtId="0" fontId="4" fillId="0" borderId="30" xfId="54" applyFont="1" applyFill="1" applyBorder="1" applyAlignment="1">
      <alignment horizontal="center"/>
      <protection/>
    </xf>
    <xf numFmtId="0" fontId="4" fillId="0" borderId="72" xfId="54" applyFont="1" applyFill="1" applyBorder="1" applyAlignment="1">
      <alignment horizontal="center"/>
      <protection/>
    </xf>
    <xf numFmtId="0" fontId="5" fillId="0" borderId="55" xfId="54" applyFont="1" applyFill="1" applyBorder="1" applyAlignment="1">
      <alignment horizontal="center" vertical="center"/>
      <protection/>
    </xf>
    <xf numFmtId="0" fontId="9" fillId="0" borderId="68" xfId="0" applyFont="1" applyFill="1" applyBorder="1" applyAlignment="1">
      <alignment/>
    </xf>
    <xf numFmtId="0" fontId="9" fillId="0" borderId="69" xfId="0" applyFont="1" applyFill="1" applyBorder="1" applyAlignment="1">
      <alignment/>
    </xf>
    <xf numFmtId="0" fontId="4" fillId="0" borderId="77" xfId="54" applyFont="1" applyFill="1" applyBorder="1" applyAlignment="1">
      <alignment horizontal="center" vertical="center"/>
      <protection/>
    </xf>
    <xf numFmtId="0" fontId="4" fillId="0" borderId="81" xfId="54" applyFont="1" applyFill="1" applyBorder="1" applyAlignment="1">
      <alignment horizontal="center" vertical="center"/>
      <protection/>
    </xf>
    <xf numFmtId="0" fontId="4" fillId="0" borderId="82" xfId="54" applyFont="1" applyFill="1" applyBorder="1" applyAlignment="1">
      <alignment horizontal="center" vertical="center"/>
      <protection/>
    </xf>
    <xf numFmtId="0" fontId="4" fillId="0" borderId="72" xfId="54" applyFont="1" applyFill="1" applyBorder="1" applyAlignment="1">
      <alignment horizontal="center" vertical="center"/>
      <protection/>
    </xf>
    <xf numFmtId="0" fontId="4" fillId="0" borderId="76" xfId="54" applyFont="1" applyFill="1" applyBorder="1" applyAlignment="1">
      <alignment horizontal="center" vertical="center"/>
      <protection/>
    </xf>
    <xf numFmtId="0" fontId="4" fillId="0" borderId="83" xfId="54" applyFont="1" applyFill="1" applyBorder="1" applyAlignment="1">
      <alignment horizontal="center" vertical="center"/>
      <protection/>
    </xf>
    <xf numFmtId="0" fontId="8" fillId="0" borderId="0" xfId="54" applyFont="1" applyFill="1" applyAlignment="1">
      <alignment horizontal="center" vertical="center"/>
      <protection/>
    </xf>
    <xf numFmtId="0" fontId="6" fillId="0" borderId="47" xfId="54" applyFont="1" applyFill="1" applyBorder="1" applyAlignment="1">
      <alignment/>
      <protection/>
    </xf>
    <xf numFmtId="0" fontId="9" fillId="0" borderId="59" xfId="0" applyFont="1" applyFill="1" applyBorder="1" applyAlignment="1">
      <alignment/>
    </xf>
    <xf numFmtId="0" fontId="9" fillId="0" borderId="70" xfId="0" applyFont="1" applyFill="1" applyBorder="1" applyAlignment="1">
      <alignment/>
    </xf>
    <xf numFmtId="0" fontId="6" fillId="0" borderId="62" xfId="58" applyFont="1" applyFill="1" applyBorder="1" applyAlignment="1">
      <alignment horizontal="left"/>
      <protection/>
    </xf>
    <xf numFmtId="0" fontId="6" fillId="0" borderId="60" xfId="58" applyFont="1" applyFill="1" applyBorder="1" applyAlignment="1">
      <alignment horizontal="left"/>
      <protection/>
    </xf>
    <xf numFmtId="0" fontId="6" fillId="0" borderId="63" xfId="58" applyFont="1" applyFill="1" applyBorder="1" applyAlignment="1">
      <alignment horizontal="left"/>
      <protection/>
    </xf>
    <xf numFmtId="0" fontId="6" fillId="0" borderId="31" xfId="54" applyFont="1" applyFill="1" applyBorder="1" applyAlignment="1">
      <alignment vertical="center"/>
      <protection/>
    </xf>
    <xf numFmtId="0" fontId="6" fillId="0" borderId="11" xfId="54" applyFont="1" applyFill="1" applyBorder="1" applyAlignment="1">
      <alignment vertical="center"/>
      <protection/>
    </xf>
    <xf numFmtId="0" fontId="6" fillId="0" borderId="61" xfId="54" applyFont="1" applyFill="1" applyBorder="1" applyAlignment="1">
      <alignment vertical="center"/>
      <protection/>
    </xf>
    <xf numFmtId="0" fontId="6" fillId="0" borderId="63" xfId="55" applyFont="1" applyFill="1" applyBorder="1" applyAlignment="1">
      <alignment/>
      <protection/>
    </xf>
    <xf numFmtId="0" fontId="6" fillId="0" borderId="31" xfId="55" applyFont="1" applyFill="1" applyBorder="1" applyAlignment="1">
      <alignment horizontal="left" vertical="center" shrinkToFit="1"/>
      <protection/>
    </xf>
    <xf numFmtId="0" fontId="6" fillId="0" borderId="68" xfId="55" applyFont="1" applyFill="1" applyBorder="1" applyAlignment="1">
      <alignment horizontal="left" vertical="center" shrinkToFit="1"/>
      <protection/>
    </xf>
    <xf numFmtId="0" fontId="6" fillId="0" borderId="58" xfId="55" applyFont="1" applyFill="1" applyBorder="1" applyAlignment="1">
      <alignment horizontal="left" vertical="center" shrinkToFit="1"/>
      <protection/>
    </xf>
    <xf numFmtId="0" fontId="6" fillId="0" borderId="65" xfId="54" applyFont="1" applyFill="1" applyBorder="1" applyAlignment="1">
      <alignment horizontal="left" vertical="center"/>
      <protection/>
    </xf>
    <xf numFmtId="0" fontId="6" fillId="0" borderId="68" xfId="54" applyFont="1" applyFill="1" applyBorder="1" applyAlignment="1">
      <alignment horizontal="left" vertical="center"/>
      <protection/>
    </xf>
    <xf numFmtId="0" fontId="6" fillId="0" borderId="69" xfId="54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>
      <alignment horizontal="left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10" xfId="55"/>
    <cellStyle name="Normál 2 2" xfId="56"/>
    <cellStyle name="Normál 3" xfId="57"/>
    <cellStyle name="Normál_tanterv_makojavita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" sqref="F7"/>
    </sheetView>
  </sheetViews>
  <sheetFormatPr defaultColWidth="9.140625" defaultRowHeight="15"/>
  <cols>
    <col min="1" max="4" width="9.140625" style="66" customWidth="1"/>
    <col min="5" max="5" width="16.8515625" style="66" customWidth="1"/>
    <col min="6" max="33" width="3.421875" style="66" customWidth="1"/>
    <col min="34" max="37" width="9.140625" style="66" customWidth="1"/>
    <col min="38" max="38" width="3.28125" style="66" customWidth="1"/>
    <col min="39" max="39" width="26.57421875" style="66" customWidth="1"/>
    <col min="40" max="40" width="19.57421875" style="66" customWidth="1"/>
    <col min="41" max="16384" width="9.140625" style="66" customWidth="1"/>
  </cols>
  <sheetData>
    <row r="1" spans="2:37" ht="15">
      <c r="B1" s="424" t="s">
        <v>163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</row>
    <row r="2" spans="1:37" ht="15">
      <c r="A2" s="14"/>
      <c r="B2" s="222" t="s">
        <v>159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</row>
    <row r="3" spans="1:37" ht="15">
      <c r="A3" s="224" t="s">
        <v>184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</row>
    <row r="4" spans="1:37" ht="15.75" thickBot="1">
      <c r="A4" s="14"/>
      <c r="B4" s="153"/>
      <c r="C4" s="153"/>
      <c r="D4" s="153"/>
      <c r="E4" s="153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153"/>
      <c r="AI4" s="153"/>
      <c r="AJ4" s="153"/>
      <c r="AK4" s="67" t="s">
        <v>183</v>
      </c>
    </row>
    <row r="5" spans="1:37" ht="15">
      <c r="A5" s="418" t="s">
        <v>161</v>
      </c>
      <c r="B5" s="401" t="s">
        <v>0</v>
      </c>
      <c r="C5" s="401"/>
      <c r="D5" s="401"/>
      <c r="E5" s="421"/>
      <c r="F5" s="412" t="s">
        <v>1</v>
      </c>
      <c r="G5" s="413"/>
      <c r="H5" s="413"/>
      <c r="I5" s="414"/>
      <c r="J5" s="412" t="s">
        <v>2</v>
      </c>
      <c r="K5" s="413"/>
      <c r="L5" s="413"/>
      <c r="M5" s="414"/>
      <c r="N5" s="412" t="s">
        <v>3</v>
      </c>
      <c r="O5" s="413"/>
      <c r="P5" s="413"/>
      <c r="Q5" s="414"/>
      <c r="R5" s="412" t="s">
        <v>4</v>
      </c>
      <c r="S5" s="413"/>
      <c r="T5" s="413"/>
      <c r="U5" s="413"/>
      <c r="V5" s="412" t="s">
        <v>5</v>
      </c>
      <c r="W5" s="413"/>
      <c r="X5" s="413"/>
      <c r="Y5" s="414"/>
      <c r="Z5" s="412" t="s">
        <v>6</v>
      </c>
      <c r="AA5" s="413"/>
      <c r="AB5" s="413"/>
      <c r="AC5" s="414"/>
      <c r="AD5" s="412" t="s">
        <v>7</v>
      </c>
      <c r="AE5" s="413"/>
      <c r="AF5" s="413"/>
      <c r="AG5" s="414"/>
      <c r="AH5" s="400" t="s">
        <v>162</v>
      </c>
      <c r="AI5" s="401"/>
      <c r="AJ5" s="401"/>
      <c r="AK5" s="402"/>
    </row>
    <row r="6" spans="1:37" ht="15">
      <c r="A6" s="419"/>
      <c r="B6" s="404"/>
      <c r="C6" s="404"/>
      <c r="D6" s="404"/>
      <c r="E6" s="422"/>
      <c r="F6" s="409">
        <v>14</v>
      </c>
      <c r="G6" s="410"/>
      <c r="H6" s="410"/>
      <c r="I6" s="411"/>
      <c r="J6" s="409">
        <v>14</v>
      </c>
      <c r="K6" s="410"/>
      <c r="L6" s="410"/>
      <c r="M6" s="411"/>
      <c r="N6" s="409">
        <v>14</v>
      </c>
      <c r="O6" s="410"/>
      <c r="P6" s="410"/>
      <c r="Q6" s="411"/>
      <c r="R6" s="409">
        <v>14</v>
      </c>
      <c r="S6" s="410"/>
      <c r="T6" s="410"/>
      <c r="U6" s="411"/>
      <c r="V6" s="409">
        <v>14</v>
      </c>
      <c r="W6" s="410"/>
      <c r="X6" s="410"/>
      <c r="Y6" s="411"/>
      <c r="Z6" s="409">
        <v>14</v>
      </c>
      <c r="AA6" s="410"/>
      <c r="AB6" s="410"/>
      <c r="AC6" s="411"/>
      <c r="AD6" s="409">
        <v>12</v>
      </c>
      <c r="AE6" s="410"/>
      <c r="AF6" s="410"/>
      <c r="AG6" s="411"/>
      <c r="AH6" s="403"/>
      <c r="AI6" s="404"/>
      <c r="AJ6" s="404"/>
      <c r="AK6" s="405"/>
    </row>
    <row r="7" spans="1:37" ht="15.75" thickBot="1">
      <c r="A7" s="420"/>
      <c r="B7" s="407"/>
      <c r="C7" s="407"/>
      <c r="D7" s="407"/>
      <c r="E7" s="423"/>
      <c r="F7" s="1" t="s">
        <v>8</v>
      </c>
      <c r="G7" s="1" t="s">
        <v>9</v>
      </c>
      <c r="H7" s="1" t="s">
        <v>10</v>
      </c>
      <c r="I7" s="1" t="s">
        <v>11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8</v>
      </c>
      <c r="O7" s="1" t="s">
        <v>9</v>
      </c>
      <c r="P7" s="1" t="s">
        <v>10</v>
      </c>
      <c r="Q7" s="1" t="s">
        <v>11</v>
      </c>
      <c r="R7" s="1" t="s">
        <v>8</v>
      </c>
      <c r="S7" s="1" t="s">
        <v>9</v>
      </c>
      <c r="T7" s="1" t="s">
        <v>10</v>
      </c>
      <c r="U7" s="2" t="s">
        <v>11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8</v>
      </c>
      <c r="AA7" s="1" t="s">
        <v>9</v>
      </c>
      <c r="AB7" s="1" t="s">
        <v>10</v>
      </c>
      <c r="AC7" s="1" t="s">
        <v>11</v>
      </c>
      <c r="AD7" s="1" t="s">
        <v>8</v>
      </c>
      <c r="AE7" s="1" t="s">
        <v>9</v>
      </c>
      <c r="AF7" s="1" t="s">
        <v>10</v>
      </c>
      <c r="AG7" s="1" t="s">
        <v>11</v>
      </c>
      <c r="AH7" s="406"/>
      <c r="AI7" s="407"/>
      <c r="AJ7" s="407"/>
      <c r="AK7" s="408"/>
    </row>
    <row r="8" spans="1:37" ht="15">
      <c r="A8" s="10" t="s">
        <v>122</v>
      </c>
      <c r="B8" s="382" t="s">
        <v>12</v>
      </c>
      <c r="C8" s="416"/>
      <c r="D8" s="416"/>
      <c r="E8" s="417"/>
      <c r="F8" s="62">
        <v>2</v>
      </c>
      <c r="G8" s="63">
        <v>2</v>
      </c>
      <c r="H8" s="63" t="s">
        <v>13</v>
      </c>
      <c r="I8" s="64">
        <v>4</v>
      </c>
      <c r="J8" s="138"/>
      <c r="K8" s="138"/>
      <c r="L8" s="138"/>
      <c r="M8" s="139"/>
      <c r="N8" s="140"/>
      <c r="O8" s="138"/>
      <c r="P8" s="138"/>
      <c r="Q8" s="139"/>
      <c r="R8" s="138"/>
      <c r="S8" s="138"/>
      <c r="T8" s="138"/>
      <c r="U8" s="139"/>
      <c r="V8" s="140"/>
      <c r="W8" s="138"/>
      <c r="X8" s="138"/>
      <c r="Y8" s="139"/>
      <c r="Z8" s="140"/>
      <c r="AA8" s="138"/>
      <c r="AB8" s="138"/>
      <c r="AC8" s="138"/>
      <c r="AD8" s="140"/>
      <c r="AE8" s="138"/>
      <c r="AF8" s="138"/>
      <c r="AG8" s="139"/>
      <c r="AH8" s="251" t="s">
        <v>14</v>
      </c>
      <c r="AI8" s="252"/>
      <c r="AJ8" s="252"/>
      <c r="AK8" s="253"/>
    </row>
    <row r="9" spans="1:37" ht="15">
      <c r="A9" s="17" t="s">
        <v>109</v>
      </c>
      <c r="B9" s="431" t="s">
        <v>15</v>
      </c>
      <c r="C9" s="392"/>
      <c r="D9" s="392"/>
      <c r="E9" s="392"/>
      <c r="F9" s="5">
        <v>2</v>
      </c>
      <c r="G9" s="3">
        <v>1</v>
      </c>
      <c r="H9" s="3" t="s">
        <v>16</v>
      </c>
      <c r="I9" s="4">
        <v>4</v>
      </c>
      <c r="J9" s="138"/>
      <c r="K9" s="138"/>
      <c r="L9" s="138"/>
      <c r="M9" s="139"/>
      <c r="N9" s="140"/>
      <c r="O9" s="138"/>
      <c r="P9" s="138"/>
      <c r="Q9" s="139"/>
      <c r="R9" s="138"/>
      <c r="S9" s="138"/>
      <c r="T9" s="138"/>
      <c r="U9" s="139"/>
      <c r="V9" s="140"/>
      <c r="W9" s="138"/>
      <c r="X9" s="138"/>
      <c r="Y9" s="139"/>
      <c r="Z9" s="140"/>
      <c r="AA9" s="138"/>
      <c r="AB9" s="138"/>
      <c r="AC9" s="138"/>
      <c r="AD9" s="140"/>
      <c r="AE9" s="138"/>
      <c r="AF9" s="138"/>
      <c r="AG9" s="139"/>
      <c r="AH9" s="251" t="s">
        <v>17</v>
      </c>
      <c r="AI9" s="252"/>
      <c r="AJ9" s="252"/>
      <c r="AK9" s="253"/>
    </row>
    <row r="10" spans="1:37" ht="15">
      <c r="A10" s="5" t="s">
        <v>110</v>
      </c>
      <c r="B10" s="382" t="s">
        <v>18</v>
      </c>
      <c r="C10" s="260"/>
      <c r="D10" s="260"/>
      <c r="E10" s="260"/>
      <c r="F10" s="5">
        <v>2</v>
      </c>
      <c r="G10" s="3">
        <v>1</v>
      </c>
      <c r="H10" s="3" t="s">
        <v>13</v>
      </c>
      <c r="I10" s="4">
        <v>4</v>
      </c>
      <c r="J10" s="138"/>
      <c r="K10" s="138"/>
      <c r="L10" s="138"/>
      <c r="M10" s="139"/>
      <c r="N10" s="140"/>
      <c r="O10" s="138"/>
      <c r="P10" s="138"/>
      <c r="Q10" s="139"/>
      <c r="R10" s="138"/>
      <c r="S10" s="138"/>
      <c r="T10" s="138"/>
      <c r="U10" s="139"/>
      <c r="V10" s="140"/>
      <c r="W10" s="138"/>
      <c r="X10" s="138"/>
      <c r="Y10" s="139"/>
      <c r="Z10" s="140"/>
      <c r="AA10" s="138"/>
      <c r="AB10" s="138"/>
      <c r="AC10" s="138"/>
      <c r="AD10" s="140"/>
      <c r="AE10" s="138"/>
      <c r="AF10" s="138"/>
      <c r="AG10" s="139"/>
      <c r="AH10" s="251" t="s">
        <v>19</v>
      </c>
      <c r="AI10" s="252"/>
      <c r="AJ10" s="252"/>
      <c r="AK10" s="253"/>
    </row>
    <row r="11" spans="1:37" ht="15">
      <c r="A11" s="5" t="s">
        <v>123</v>
      </c>
      <c r="B11" s="391" t="s">
        <v>20</v>
      </c>
      <c r="C11" s="220"/>
      <c r="D11" s="220"/>
      <c r="E11" s="220"/>
      <c r="F11" s="5">
        <v>2</v>
      </c>
      <c r="G11" s="3">
        <v>1</v>
      </c>
      <c r="H11" s="3" t="s">
        <v>13</v>
      </c>
      <c r="I11" s="4">
        <v>3</v>
      </c>
      <c r="J11" s="138"/>
      <c r="K11" s="138"/>
      <c r="L11" s="138"/>
      <c r="M11" s="139"/>
      <c r="N11" s="140"/>
      <c r="O11" s="138"/>
      <c r="P11" s="138"/>
      <c r="Q11" s="139"/>
      <c r="R11" s="138"/>
      <c r="S11" s="138"/>
      <c r="T11" s="138"/>
      <c r="U11" s="139"/>
      <c r="V11" s="140"/>
      <c r="W11" s="138"/>
      <c r="X11" s="138"/>
      <c r="Y11" s="139"/>
      <c r="Z11" s="140"/>
      <c r="AA11" s="138"/>
      <c r="AB11" s="138"/>
      <c r="AC11" s="138"/>
      <c r="AD11" s="140"/>
      <c r="AE11" s="138"/>
      <c r="AF11" s="138"/>
      <c r="AG11" s="139"/>
      <c r="AH11" s="251" t="s">
        <v>160</v>
      </c>
      <c r="AI11" s="252"/>
      <c r="AJ11" s="252"/>
      <c r="AK11" s="253"/>
    </row>
    <row r="12" spans="1:37" ht="15">
      <c r="A12" s="13" t="s">
        <v>124</v>
      </c>
      <c r="B12" s="234" t="s">
        <v>21</v>
      </c>
      <c r="C12" s="235"/>
      <c r="D12" s="235"/>
      <c r="E12" s="235"/>
      <c r="F12" s="180"/>
      <c r="G12" s="177"/>
      <c r="H12" s="177"/>
      <c r="I12" s="181"/>
      <c r="J12" s="17">
        <v>2</v>
      </c>
      <c r="K12" s="18">
        <v>2</v>
      </c>
      <c r="L12" s="18" t="s">
        <v>13</v>
      </c>
      <c r="M12" s="20">
        <v>4</v>
      </c>
      <c r="N12" s="140"/>
      <c r="O12" s="138"/>
      <c r="P12" s="138"/>
      <c r="Q12" s="139"/>
      <c r="R12" s="138"/>
      <c r="S12" s="138"/>
      <c r="T12" s="138"/>
      <c r="U12" s="139"/>
      <c r="V12" s="140"/>
      <c r="W12" s="138"/>
      <c r="X12" s="138"/>
      <c r="Y12" s="139"/>
      <c r="Z12" s="140"/>
      <c r="AA12" s="138"/>
      <c r="AB12" s="138"/>
      <c r="AC12" s="138"/>
      <c r="AD12" s="140"/>
      <c r="AE12" s="138"/>
      <c r="AF12" s="138"/>
      <c r="AG12" s="139"/>
      <c r="AH12" s="368" t="s">
        <v>179</v>
      </c>
      <c r="AI12" s="220"/>
      <c r="AJ12" s="220"/>
      <c r="AK12" s="221"/>
    </row>
    <row r="13" spans="1:37" ht="15">
      <c r="A13" s="5" t="s">
        <v>125</v>
      </c>
      <c r="B13" s="249" t="s">
        <v>90</v>
      </c>
      <c r="C13" s="249"/>
      <c r="D13" s="249"/>
      <c r="E13" s="250"/>
      <c r="F13" s="17">
        <v>2</v>
      </c>
      <c r="G13" s="18">
        <v>0</v>
      </c>
      <c r="H13" s="18" t="s">
        <v>16</v>
      </c>
      <c r="I13" s="20">
        <v>3</v>
      </c>
      <c r="J13" s="106"/>
      <c r="K13" s="106"/>
      <c r="L13" s="106"/>
      <c r="M13" s="107"/>
      <c r="N13" s="140"/>
      <c r="O13" s="138"/>
      <c r="P13" s="138"/>
      <c r="Q13" s="139"/>
      <c r="V13" s="140"/>
      <c r="W13" s="138"/>
      <c r="X13" s="138"/>
      <c r="Y13" s="139"/>
      <c r="Z13" s="138"/>
      <c r="AA13" s="138"/>
      <c r="AB13" s="138"/>
      <c r="AC13" s="138"/>
      <c r="AD13" s="140"/>
      <c r="AE13" s="138"/>
      <c r="AF13" s="138"/>
      <c r="AG13" s="139"/>
      <c r="AH13" s="237" t="s">
        <v>55</v>
      </c>
      <c r="AI13" s="238"/>
      <c r="AJ13" s="238"/>
      <c r="AK13" s="239"/>
    </row>
    <row r="14" spans="1:37" ht="15.75" thickBot="1">
      <c r="A14" s="19" t="s">
        <v>111</v>
      </c>
      <c r="B14" s="432" t="s">
        <v>22</v>
      </c>
      <c r="C14" s="433"/>
      <c r="D14" s="433"/>
      <c r="E14" s="433"/>
      <c r="F14" s="13">
        <v>0</v>
      </c>
      <c r="G14" s="8">
        <v>2</v>
      </c>
      <c r="H14" s="8" t="s">
        <v>16</v>
      </c>
      <c r="I14" s="9">
        <v>3</v>
      </c>
      <c r="J14" s="142"/>
      <c r="K14" s="142"/>
      <c r="L14" s="142"/>
      <c r="M14" s="143"/>
      <c r="N14" s="141"/>
      <c r="O14" s="142"/>
      <c r="P14" s="142"/>
      <c r="Q14" s="143"/>
      <c r="R14" s="142"/>
      <c r="S14" s="142"/>
      <c r="T14" s="142"/>
      <c r="U14" s="143"/>
      <c r="V14" s="141"/>
      <c r="W14" s="142"/>
      <c r="X14" s="142"/>
      <c r="Y14" s="143"/>
      <c r="Z14" s="141"/>
      <c r="AA14" s="142"/>
      <c r="AB14" s="142"/>
      <c r="AC14" s="142"/>
      <c r="AD14" s="141"/>
      <c r="AE14" s="142"/>
      <c r="AF14" s="142"/>
      <c r="AG14" s="143"/>
      <c r="AH14" s="352" t="s">
        <v>92</v>
      </c>
      <c r="AI14" s="353"/>
      <c r="AJ14" s="353"/>
      <c r="AK14" s="354"/>
    </row>
    <row r="15" spans="1:37" ht="15.75" thickBot="1">
      <c r="A15" s="167"/>
      <c r="B15" s="283" t="s">
        <v>23</v>
      </c>
      <c r="C15" s="284"/>
      <c r="D15" s="284"/>
      <c r="E15" s="284"/>
      <c r="F15" s="49">
        <f aca="true" t="shared" si="0" ref="F15:M15">SUM(F8:F14)</f>
        <v>10</v>
      </c>
      <c r="G15" s="50">
        <f t="shared" si="0"/>
        <v>7</v>
      </c>
      <c r="H15" s="50">
        <f t="shared" si="0"/>
        <v>0</v>
      </c>
      <c r="I15" s="51">
        <f t="shared" si="0"/>
        <v>21</v>
      </c>
      <c r="J15" s="49">
        <f t="shared" si="0"/>
        <v>2</v>
      </c>
      <c r="K15" s="50">
        <f t="shared" si="0"/>
        <v>2</v>
      </c>
      <c r="L15" s="50">
        <f t="shared" si="0"/>
        <v>0</v>
      </c>
      <c r="M15" s="51">
        <f t="shared" si="0"/>
        <v>4</v>
      </c>
      <c r="N15" s="307"/>
      <c r="O15" s="268"/>
      <c r="P15" s="268"/>
      <c r="Q15" s="227"/>
      <c r="R15" s="254"/>
      <c r="S15" s="255"/>
      <c r="T15" s="255"/>
      <c r="U15" s="256"/>
      <c r="V15" s="254"/>
      <c r="W15" s="255"/>
      <c r="X15" s="255"/>
      <c r="Y15" s="256"/>
      <c r="Z15" s="254"/>
      <c r="AA15" s="255"/>
      <c r="AB15" s="255"/>
      <c r="AC15" s="256"/>
      <c r="AD15" s="254"/>
      <c r="AE15" s="255"/>
      <c r="AF15" s="255"/>
      <c r="AG15" s="256"/>
      <c r="AH15" s="254"/>
      <c r="AI15" s="255"/>
      <c r="AJ15" s="255"/>
      <c r="AK15" s="256"/>
    </row>
    <row r="16" spans="1:37" ht="15">
      <c r="A16" s="123" t="s">
        <v>114</v>
      </c>
      <c r="B16" s="266" t="s">
        <v>24</v>
      </c>
      <c r="C16" s="267"/>
      <c r="D16" s="267"/>
      <c r="E16" s="434"/>
      <c r="F16" s="138"/>
      <c r="G16" s="138"/>
      <c r="H16" s="138"/>
      <c r="I16" s="138"/>
      <c r="J16" s="123">
        <v>2</v>
      </c>
      <c r="K16" s="124">
        <v>0</v>
      </c>
      <c r="L16" s="124" t="s">
        <v>13</v>
      </c>
      <c r="M16" s="125">
        <v>3</v>
      </c>
      <c r="N16" s="101"/>
      <c r="O16" s="101"/>
      <c r="P16" s="101"/>
      <c r="Q16" s="102"/>
      <c r="R16" s="101"/>
      <c r="S16" s="101"/>
      <c r="T16" s="101"/>
      <c r="U16" s="101"/>
      <c r="V16" s="132"/>
      <c r="W16" s="101"/>
      <c r="X16" s="101"/>
      <c r="Y16" s="101"/>
      <c r="Z16" s="132"/>
      <c r="AA16" s="101"/>
      <c r="AB16" s="101"/>
      <c r="AC16" s="102"/>
      <c r="AD16" s="132"/>
      <c r="AE16" s="101"/>
      <c r="AF16" s="101"/>
      <c r="AG16" s="102"/>
      <c r="AH16" s="396" t="s">
        <v>25</v>
      </c>
      <c r="AI16" s="363"/>
      <c r="AJ16" s="363"/>
      <c r="AK16" s="364"/>
    </row>
    <row r="17" spans="1:37" ht="15">
      <c r="A17" s="5" t="s">
        <v>113</v>
      </c>
      <c r="B17" s="382" t="s">
        <v>26</v>
      </c>
      <c r="C17" s="260"/>
      <c r="D17" s="260"/>
      <c r="E17" s="260"/>
      <c r="F17" s="120"/>
      <c r="G17" s="106"/>
      <c r="H17" s="106"/>
      <c r="I17" s="106"/>
      <c r="J17" s="5">
        <v>2</v>
      </c>
      <c r="K17" s="3">
        <v>1</v>
      </c>
      <c r="L17" s="3" t="s">
        <v>13</v>
      </c>
      <c r="M17" s="4">
        <v>3</v>
      </c>
      <c r="N17" s="138"/>
      <c r="O17" s="138"/>
      <c r="P17" s="138"/>
      <c r="Q17" s="139"/>
      <c r="R17" s="138"/>
      <c r="S17" s="138"/>
      <c r="T17" s="138"/>
      <c r="U17" s="138"/>
      <c r="V17" s="140"/>
      <c r="W17" s="138"/>
      <c r="X17" s="138"/>
      <c r="Y17" s="138"/>
      <c r="Z17" s="140"/>
      <c r="AA17" s="138"/>
      <c r="AB17" s="138"/>
      <c r="AC17" s="139"/>
      <c r="AD17" s="140"/>
      <c r="AE17" s="138"/>
      <c r="AF17" s="138"/>
      <c r="AG17" s="139"/>
      <c r="AH17" s="252" t="s">
        <v>97</v>
      </c>
      <c r="AI17" s="252"/>
      <c r="AJ17" s="252"/>
      <c r="AK17" s="253"/>
    </row>
    <row r="18" spans="1:37" ht="15">
      <c r="A18" s="5" t="s">
        <v>188</v>
      </c>
      <c r="B18" s="382" t="s">
        <v>27</v>
      </c>
      <c r="C18" s="260"/>
      <c r="D18" s="260"/>
      <c r="E18" s="260"/>
      <c r="F18" s="120"/>
      <c r="G18" s="106"/>
      <c r="H18" s="106"/>
      <c r="I18" s="106"/>
      <c r="J18" s="5">
        <v>2</v>
      </c>
      <c r="K18" s="3">
        <v>1</v>
      </c>
      <c r="L18" s="3" t="s">
        <v>13</v>
      </c>
      <c r="M18" s="4">
        <v>3</v>
      </c>
      <c r="N18" s="138"/>
      <c r="O18" s="138"/>
      <c r="P18" s="138"/>
      <c r="Q18" s="139"/>
      <c r="R18" s="138"/>
      <c r="S18" s="138"/>
      <c r="T18" s="138"/>
      <c r="U18" s="138"/>
      <c r="V18" s="140"/>
      <c r="W18" s="138"/>
      <c r="X18" s="138"/>
      <c r="Y18" s="138"/>
      <c r="Z18" s="140"/>
      <c r="AA18" s="138"/>
      <c r="AB18" s="138"/>
      <c r="AC18" s="139"/>
      <c r="AD18" s="140"/>
      <c r="AE18" s="138"/>
      <c r="AF18" s="138"/>
      <c r="AG18" s="139"/>
      <c r="AH18" s="251" t="s">
        <v>89</v>
      </c>
      <c r="AI18" s="252"/>
      <c r="AJ18" s="252"/>
      <c r="AK18" s="253"/>
    </row>
    <row r="19" spans="1:37" ht="15">
      <c r="A19" s="5" t="s">
        <v>126</v>
      </c>
      <c r="B19" s="225" t="s">
        <v>28</v>
      </c>
      <c r="C19" s="225"/>
      <c r="D19" s="225"/>
      <c r="E19" s="234"/>
      <c r="F19" s="140"/>
      <c r="G19" s="138"/>
      <c r="H19" s="138"/>
      <c r="I19" s="138"/>
      <c r="J19" s="17">
        <v>2</v>
      </c>
      <c r="K19" s="18">
        <v>2</v>
      </c>
      <c r="L19" s="18" t="s">
        <v>16</v>
      </c>
      <c r="M19" s="20">
        <v>4</v>
      </c>
      <c r="N19" s="106"/>
      <c r="O19" s="106"/>
      <c r="P19" s="106"/>
      <c r="Q19" s="107"/>
      <c r="R19" s="138"/>
      <c r="S19" s="138"/>
      <c r="T19" s="138"/>
      <c r="U19" s="138"/>
      <c r="V19" s="140"/>
      <c r="W19" s="138"/>
      <c r="X19" s="138"/>
      <c r="Y19" s="138"/>
      <c r="Z19" s="140"/>
      <c r="AA19" s="138"/>
      <c r="AB19" s="138"/>
      <c r="AC19" s="139"/>
      <c r="AD19" s="140"/>
      <c r="AE19" s="138"/>
      <c r="AF19" s="138"/>
      <c r="AG19" s="139"/>
      <c r="AH19" s="220" t="s">
        <v>29</v>
      </c>
      <c r="AI19" s="220"/>
      <c r="AJ19" s="220"/>
      <c r="AK19" s="221"/>
    </row>
    <row r="20" spans="1:37" ht="15">
      <c r="A20" s="5" t="s">
        <v>127</v>
      </c>
      <c r="B20" s="249" t="s">
        <v>30</v>
      </c>
      <c r="C20" s="249"/>
      <c r="D20" s="249"/>
      <c r="E20" s="250"/>
      <c r="F20" s="140"/>
      <c r="G20" s="138"/>
      <c r="H20" s="138"/>
      <c r="I20" s="138"/>
      <c r="J20" s="5">
        <v>2</v>
      </c>
      <c r="K20" s="3">
        <v>1</v>
      </c>
      <c r="L20" s="3" t="s">
        <v>13</v>
      </c>
      <c r="M20" s="4">
        <v>3</v>
      </c>
      <c r="N20" s="138"/>
      <c r="O20" s="138"/>
      <c r="P20" s="138"/>
      <c r="Q20" s="139"/>
      <c r="R20" s="138"/>
      <c r="S20" s="138"/>
      <c r="T20" s="138"/>
      <c r="U20" s="138"/>
      <c r="V20" s="140"/>
      <c r="W20" s="138"/>
      <c r="X20" s="138"/>
      <c r="Y20" s="139"/>
      <c r="Z20" s="138"/>
      <c r="AA20" s="138"/>
      <c r="AB20" s="138"/>
      <c r="AC20" s="138"/>
      <c r="AD20" s="140"/>
      <c r="AE20" s="138"/>
      <c r="AF20" s="138"/>
      <c r="AG20" s="139"/>
      <c r="AH20" s="251" t="s">
        <v>160</v>
      </c>
      <c r="AI20" s="252"/>
      <c r="AJ20" s="252"/>
      <c r="AK20" s="253"/>
    </row>
    <row r="21" spans="1:37" ht="15">
      <c r="A21" s="5" t="s">
        <v>128</v>
      </c>
      <c r="B21" s="382" t="s">
        <v>31</v>
      </c>
      <c r="C21" s="260"/>
      <c r="D21" s="260"/>
      <c r="E21" s="260"/>
      <c r="F21" s="5">
        <v>2</v>
      </c>
      <c r="G21" s="3">
        <v>2</v>
      </c>
      <c r="H21" s="3" t="s">
        <v>16</v>
      </c>
      <c r="I21" s="4">
        <v>4</v>
      </c>
      <c r="J21" s="154"/>
      <c r="K21" s="178"/>
      <c r="L21" s="178"/>
      <c r="M21" s="179"/>
      <c r="N21" s="138"/>
      <c r="O21" s="138"/>
      <c r="P21" s="138"/>
      <c r="Q21" s="139"/>
      <c r="R21" s="138"/>
      <c r="S21" s="138"/>
      <c r="T21" s="138"/>
      <c r="U21" s="138"/>
      <c r="V21" s="140"/>
      <c r="W21" s="138"/>
      <c r="X21" s="138"/>
      <c r="Y21" s="138"/>
      <c r="Z21" s="140"/>
      <c r="AA21" s="138"/>
      <c r="AB21" s="138"/>
      <c r="AC21" s="139"/>
      <c r="AD21" s="140"/>
      <c r="AE21" s="138"/>
      <c r="AF21" s="138"/>
      <c r="AG21" s="139"/>
      <c r="AH21" s="390" t="s">
        <v>32</v>
      </c>
      <c r="AI21" s="238"/>
      <c r="AJ21" s="238"/>
      <c r="AK21" s="239"/>
    </row>
    <row r="22" spans="1:37" ht="15.75" thickBot="1">
      <c r="A22" s="114" t="s">
        <v>129</v>
      </c>
      <c r="B22" s="240" t="s">
        <v>33</v>
      </c>
      <c r="C22" s="241"/>
      <c r="D22" s="241"/>
      <c r="E22" s="241"/>
      <c r="F22" s="141"/>
      <c r="G22" s="142"/>
      <c r="H22" s="142"/>
      <c r="I22" s="142"/>
      <c r="J22" s="42">
        <v>2</v>
      </c>
      <c r="K22" s="37">
        <v>2</v>
      </c>
      <c r="L22" s="37" t="s">
        <v>16</v>
      </c>
      <c r="M22" s="43">
        <v>4</v>
      </c>
      <c r="N22" s="142"/>
      <c r="O22" s="142"/>
      <c r="P22" s="142"/>
      <c r="Q22" s="143"/>
      <c r="R22" s="142"/>
      <c r="S22" s="142"/>
      <c r="T22" s="142"/>
      <c r="U22" s="142"/>
      <c r="V22" s="141"/>
      <c r="W22" s="142"/>
      <c r="X22" s="142"/>
      <c r="Y22" s="142"/>
      <c r="Z22" s="141"/>
      <c r="AA22" s="142"/>
      <c r="AB22" s="142"/>
      <c r="AC22" s="143"/>
      <c r="AD22" s="141"/>
      <c r="AE22" s="142"/>
      <c r="AF22" s="142"/>
      <c r="AG22" s="143"/>
      <c r="AH22" s="366" t="s">
        <v>34</v>
      </c>
      <c r="AI22" s="366"/>
      <c r="AJ22" s="366"/>
      <c r="AK22" s="367"/>
    </row>
    <row r="23" spans="1:37" ht="15.75" thickBot="1">
      <c r="A23" s="167"/>
      <c r="B23" s="283" t="s">
        <v>23</v>
      </c>
      <c r="C23" s="284"/>
      <c r="D23" s="284"/>
      <c r="E23" s="284"/>
      <c r="F23" s="49">
        <f aca="true" t="shared" si="1" ref="F23:M23">SUM(F16:F22)</f>
        <v>2</v>
      </c>
      <c r="G23" s="50">
        <f t="shared" si="1"/>
        <v>2</v>
      </c>
      <c r="H23" s="50">
        <f t="shared" si="1"/>
        <v>0</v>
      </c>
      <c r="I23" s="51">
        <f>SUM(I16:I22)</f>
        <v>4</v>
      </c>
      <c r="J23" s="49">
        <f>SUM(J16:J22)</f>
        <v>12</v>
      </c>
      <c r="K23" s="50">
        <f>SUM(K16:K22)</f>
        <v>7</v>
      </c>
      <c r="L23" s="50">
        <f t="shared" si="1"/>
        <v>0</v>
      </c>
      <c r="M23" s="51">
        <f t="shared" si="1"/>
        <v>20</v>
      </c>
      <c r="N23" s="371"/>
      <c r="O23" s="371"/>
      <c r="P23" s="371"/>
      <c r="Q23" s="372"/>
      <c r="R23" s="254"/>
      <c r="S23" s="255"/>
      <c r="T23" s="255"/>
      <c r="U23" s="256"/>
      <c r="V23" s="254"/>
      <c r="W23" s="255"/>
      <c r="X23" s="255"/>
      <c r="Y23" s="256"/>
      <c r="Z23" s="254"/>
      <c r="AA23" s="255"/>
      <c r="AB23" s="255"/>
      <c r="AC23" s="256"/>
      <c r="AD23" s="254"/>
      <c r="AE23" s="255"/>
      <c r="AF23" s="255"/>
      <c r="AG23" s="256"/>
      <c r="AH23" s="254"/>
      <c r="AI23" s="255"/>
      <c r="AJ23" s="255"/>
      <c r="AK23" s="256"/>
    </row>
    <row r="24" spans="1:37" ht="15">
      <c r="A24" s="22" t="s">
        <v>189</v>
      </c>
      <c r="B24" s="386" t="s">
        <v>191</v>
      </c>
      <c r="C24" s="387"/>
      <c r="D24" s="387"/>
      <c r="E24" s="387"/>
      <c r="F24" s="151"/>
      <c r="G24" s="151"/>
      <c r="H24" s="151"/>
      <c r="I24" s="191"/>
      <c r="J24" s="148"/>
      <c r="K24" s="151"/>
      <c r="L24" s="151"/>
      <c r="M24" s="151"/>
      <c r="N24" s="22">
        <v>2</v>
      </c>
      <c r="O24" s="23">
        <v>0</v>
      </c>
      <c r="P24" s="23" t="s">
        <v>13</v>
      </c>
      <c r="Q24" s="28">
        <v>2</v>
      </c>
      <c r="R24" s="138"/>
      <c r="S24" s="138"/>
      <c r="T24" s="138"/>
      <c r="U24" s="189"/>
      <c r="V24" s="138"/>
      <c r="W24" s="138"/>
      <c r="X24" s="138"/>
      <c r="Y24" s="189"/>
      <c r="Z24" s="138"/>
      <c r="AA24" s="138"/>
      <c r="AB24" s="138"/>
      <c r="AC24" s="189"/>
      <c r="AD24" s="138"/>
      <c r="AE24" s="138"/>
      <c r="AF24" s="138"/>
      <c r="AG24" s="189"/>
      <c r="AH24" s="388" t="s">
        <v>192</v>
      </c>
      <c r="AI24" s="388"/>
      <c r="AJ24" s="388"/>
      <c r="AK24" s="389"/>
    </row>
    <row r="25" spans="1:37" ht="15">
      <c r="A25" s="190" t="s">
        <v>190</v>
      </c>
      <c r="B25" s="435" t="s">
        <v>193</v>
      </c>
      <c r="C25" s="436"/>
      <c r="D25" s="436"/>
      <c r="E25" s="437"/>
      <c r="F25" s="151"/>
      <c r="G25" s="151"/>
      <c r="H25" s="151"/>
      <c r="I25" s="152"/>
      <c r="J25" s="151"/>
      <c r="K25" s="151"/>
      <c r="L25" s="151"/>
      <c r="M25" s="151"/>
      <c r="N25" s="196">
        <v>2</v>
      </c>
      <c r="O25" s="190">
        <v>0</v>
      </c>
      <c r="P25" s="190" t="s">
        <v>13</v>
      </c>
      <c r="Q25" s="197">
        <v>2</v>
      </c>
      <c r="R25" s="138"/>
      <c r="S25" s="138"/>
      <c r="T25" s="138"/>
      <c r="U25" s="138"/>
      <c r="V25" s="140"/>
      <c r="W25" s="138"/>
      <c r="X25" s="138"/>
      <c r="Y25" s="139"/>
      <c r="Z25" s="138"/>
      <c r="AA25" s="138"/>
      <c r="AB25" s="138"/>
      <c r="AC25" s="138"/>
      <c r="AD25" s="140"/>
      <c r="AE25" s="138"/>
      <c r="AF25" s="138"/>
      <c r="AG25" s="139"/>
      <c r="AH25" s="438" t="s">
        <v>94</v>
      </c>
      <c r="AI25" s="439"/>
      <c r="AJ25" s="439"/>
      <c r="AK25" s="440"/>
    </row>
    <row r="26" spans="1:37" ht="15">
      <c r="A26" s="5" t="s">
        <v>130</v>
      </c>
      <c r="B26" s="234" t="s">
        <v>164</v>
      </c>
      <c r="C26" s="235"/>
      <c r="D26" s="235"/>
      <c r="E26" s="235"/>
      <c r="F26" s="140"/>
      <c r="G26" s="138"/>
      <c r="H26" s="138"/>
      <c r="I26" s="139"/>
      <c r="J26" s="138"/>
      <c r="K26" s="138"/>
      <c r="L26" s="138"/>
      <c r="M26" s="138"/>
      <c r="N26" s="5">
        <v>2</v>
      </c>
      <c r="O26" s="3">
        <v>0</v>
      </c>
      <c r="P26" s="3" t="s">
        <v>13</v>
      </c>
      <c r="Q26" s="4">
        <v>3</v>
      </c>
      <c r="R26" s="138"/>
      <c r="S26" s="138"/>
      <c r="T26" s="138"/>
      <c r="U26" s="138"/>
      <c r="V26" s="68"/>
      <c r="W26" s="69"/>
      <c r="X26" s="69"/>
      <c r="Y26" s="70"/>
      <c r="Z26" s="138"/>
      <c r="AA26" s="138"/>
      <c r="AB26" s="138"/>
      <c r="AC26" s="138"/>
      <c r="AD26" s="140"/>
      <c r="AE26" s="138"/>
      <c r="AF26" s="138"/>
      <c r="AG26" s="139"/>
      <c r="AH26" s="373" t="s">
        <v>35</v>
      </c>
      <c r="AI26" s="260"/>
      <c r="AJ26" s="260"/>
      <c r="AK26" s="261"/>
    </row>
    <row r="27" spans="1:37" ht="30" customHeight="1">
      <c r="A27" s="5" t="s">
        <v>131</v>
      </c>
      <c r="B27" s="218" t="s">
        <v>36</v>
      </c>
      <c r="C27" s="218"/>
      <c r="D27" s="218"/>
      <c r="E27" s="219"/>
      <c r="F27" s="140"/>
      <c r="G27" s="138"/>
      <c r="H27" s="138"/>
      <c r="I27" s="139"/>
      <c r="J27" s="106"/>
      <c r="K27" s="106"/>
      <c r="L27" s="106"/>
      <c r="M27" s="106"/>
      <c r="N27" s="29">
        <v>2</v>
      </c>
      <c r="O27" s="21">
        <v>2</v>
      </c>
      <c r="P27" s="21" t="s">
        <v>16</v>
      </c>
      <c r="Q27" s="48">
        <v>4</v>
      </c>
      <c r="R27" s="138"/>
      <c r="S27" s="138"/>
      <c r="T27" s="138"/>
      <c r="U27" s="138"/>
      <c r="V27" s="140"/>
      <c r="W27" s="138"/>
      <c r="X27" s="138"/>
      <c r="Y27" s="139"/>
      <c r="Z27" s="138"/>
      <c r="AA27" s="138"/>
      <c r="AB27" s="138"/>
      <c r="AC27" s="138"/>
      <c r="AD27" s="140"/>
      <c r="AE27" s="138"/>
      <c r="AF27" s="138"/>
      <c r="AG27" s="139"/>
      <c r="AH27" s="383" t="s">
        <v>37</v>
      </c>
      <c r="AI27" s="384"/>
      <c r="AJ27" s="384"/>
      <c r="AK27" s="385"/>
    </row>
    <row r="28" spans="1:37" ht="15">
      <c r="A28" s="5" t="s">
        <v>132</v>
      </c>
      <c r="B28" s="249" t="s">
        <v>38</v>
      </c>
      <c r="C28" s="249"/>
      <c r="D28" s="249"/>
      <c r="E28" s="250"/>
      <c r="F28" s="140"/>
      <c r="G28" s="138"/>
      <c r="H28" s="138"/>
      <c r="I28" s="139"/>
      <c r="J28" s="138"/>
      <c r="K28" s="138"/>
      <c r="L28" s="138"/>
      <c r="M28" s="138"/>
      <c r="N28" s="17">
        <v>2</v>
      </c>
      <c r="O28" s="18">
        <v>0</v>
      </c>
      <c r="P28" s="18" t="s">
        <v>13</v>
      </c>
      <c r="Q28" s="20">
        <v>3</v>
      </c>
      <c r="R28" s="106"/>
      <c r="S28" s="106"/>
      <c r="T28" s="106"/>
      <c r="U28" s="106"/>
      <c r="V28" s="140"/>
      <c r="W28" s="138"/>
      <c r="X28" s="138"/>
      <c r="Y28" s="139"/>
      <c r="Z28" s="138"/>
      <c r="AA28" s="138"/>
      <c r="AB28" s="138"/>
      <c r="AC28" s="138"/>
      <c r="AD28" s="140"/>
      <c r="AE28" s="138"/>
      <c r="AF28" s="138"/>
      <c r="AG28" s="139"/>
      <c r="AH28" s="368" t="s">
        <v>34</v>
      </c>
      <c r="AI28" s="220"/>
      <c r="AJ28" s="220"/>
      <c r="AK28" s="221"/>
    </row>
    <row r="29" spans="1:37" ht="15">
      <c r="A29" s="5" t="s">
        <v>133</v>
      </c>
      <c r="B29" s="225" t="s">
        <v>39</v>
      </c>
      <c r="C29" s="225"/>
      <c r="D29" s="225"/>
      <c r="E29" s="234"/>
      <c r="F29" s="140"/>
      <c r="G29" s="138"/>
      <c r="H29" s="138"/>
      <c r="I29" s="139"/>
      <c r="J29" s="138"/>
      <c r="K29" s="138"/>
      <c r="L29" s="138"/>
      <c r="M29" s="138"/>
      <c r="N29" s="17">
        <v>2</v>
      </c>
      <c r="O29" s="18">
        <v>2</v>
      </c>
      <c r="P29" s="18" t="s">
        <v>16</v>
      </c>
      <c r="Q29" s="20">
        <v>5</v>
      </c>
      <c r="R29" s="138"/>
      <c r="S29" s="138"/>
      <c r="T29" s="138"/>
      <c r="U29" s="138"/>
      <c r="V29" s="140"/>
      <c r="W29" s="138"/>
      <c r="X29" s="138"/>
      <c r="Y29" s="139"/>
      <c r="Z29" s="138"/>
      <c r="AA29" s="138"/>
      <c r="AB29" s="138"/>
      <c r="AC29" s="138"/>
      <c r="AD29" s="140"/>
      <c r="AE29" s="138"/>
      <c r="AF29" s="138"/>
      <c r="AG29" s="139"/>
      <c r="AH29" s="368" t="s">
        <v>34</v>
      </c>
      <c r="AI29" s="220"/>
      <c r="AJ29" s="220"/>
      <c r="AK29" s="221"/>
    </row>
    <row r="30" spans="1:37" ht="15">
      <c r="A30" s="5" t="s">
        <v>134</v>
      </c>
      <c r="B30" s="225" t="s">
        <v>40</v>
      </c>
      <c r="C30" s="225"/>
      <c r="D30" s="225"/>
      <c r="E30" s="234"/>
      <c r="F30" s="140"/>
      <c r="G30" s="138"/>
      <c r="H30" s="138"/>
      <c r="I30" s="139"/>
      <c r="J30" s="138"/>
      <c r="K30" s="138"/>
      <c r="L30" s="138"/>
      <c r="M30" s="138"/>
      <c r="N30" s="17">
        <v>2</v>
      </c>
      <c r="O30" s="18">
        <v>1</v>
      </c>
      <c r="P30" s="18" t="s">
        <v>16</v>
      </c>
      <c r="Q30" s="20">
        <v>3</v>
      </c>
      <c r="R30" s="138"/>
      <c r="S30" s="138"/>
      <c r="T30" s="138"/>
      <c r="U30" s="138"/>
      <c r="V30" s="140"/>
      <c r="W30" s="138"/>
      <c r="X30" s="138"/>
      <c r="Y30" s="139"/>
      <c r="Z30" s="138"/>
      <c r="AA30" s="138"/>
      <c r="AB30" s="138"/>
      <c r="AC30" s="138"/>
      <c r="AD30" s="140"/>
      <c r="AE30" s="138"/>
      <c r="AF30" s="138"/>
      <c r="AG30" s="139"/>
      <c r="AH30" s="251" t="s">
        <v>160</v>
      </c>
      <c r="AI30" s="252"/>
      <c r="AJ30" s="252"/>
      <c r="AK30" s="253"/>
    </row>
    <row r="31" spans="1:37" ht="15">
      <c r="A31" s="5" t="s">
        <v>135</v>
      </c>
      <c r="B31" s="360" t="s">
        <v>41</v>
      </c>
      <c r="C31" s="360"/>
      <c r="D31" s="360"/>
      <c r="E31" s="382"/>
      <c r="F31" s="120"/>
      <c r="G31" s="106"/>
      <c r="H31" s="106"/>
      <c r="I31" s="107"/>
      <c r="J31" s="138"/>
      <c r="K31" s="138"/>
      <c r="L31" s="138"/>
      <c r="M31" s="138"/>
      <c r="N31" s="5">
        <v>2</v>
      </c>
      <c r="O31" s="3">
        <v>0</v>
      </c>
      <c r="P31" s="3" t="s">
        <v>13</v>
      </c>
      <c r="Q31" s="4">
        <v>3</v>
      </c>
      <c r="R31" s="138"/>
      <c r="S31" s="138"/>
      <c r="T31" s="138"/>
      <c r="U31" s="138"/>
      <c r="V31" s="140"/>
      <c r="W31" s="138"/>
      <c r="X31" s="138"/>
      <c r="Y31" s="139"/>
      <c r="Z31" s="138"/>
      <c r="AA31" s="138"/>
      <c r="AB31" s="138"/>
      <c r="AC31" s="138"/>
      <c r="AD31" s="140"/>
      <c r="AE31" s="138"/>
      <c r="AF31" s="138"/>
      <c r="AG31" s="139"/>
      <c r="AH31" s="237" t="s">
        <v>180</v>
      </c>
      <c r="AI31" s="238"/>
      <c r="AJ31" s="238"/>
      <c r="AK31" s="239"/>
    </row>
    <row r="32" spans="1:37" ht="15.75" thickBot="1">
      <c r="A32" s="114" t="s">
        <v>136</v>
      </c>
      <c r="B32" s="232" t="s">
        <v>42</v>
      </c>
      <c r="C32" s="232"/>
      <c r="D32" s="232"/>
      <c r="E32" s="233"/>
      <c r="F32" s="141"/>
      <c r="G32" s="142"/>
      <c r="H32" s="142"/>
      <c r="I32" s="143"/>
      <c r="J32" s="109"/>
      <c r="K32" s="109"/>
      <c r="L32" s="109"/>
      <c r="M32" s="109"/>
      <c r="N32" s="19">
        <v>2</v>
      </c>
      <c r="O32" s="1">
        <v>1</v>
      </c>
      <c r="P32" s="1" t="s">
        <v>16</v>
      </c>
      <c r="Q32" s="198">
        <v>3</v>
      </c>
      <c r="R32" s="142"/>
      <c r="S32" s="142"/>
      <c r="T32" s="142"/>
      <c r="U32" s="142"/>
      <c r="V32" s="141"/>
      <c r="W32" s="142"/>
      <c r="X32" s="142"/>
      <c r="Y32" s="143"/>
      <c r="Z32" s="142"/>
      <c r="AA32" s="142"/>
      <c r="AB32" s="142"/>
      <c r="AC32" s="142"/>
      <c r="AD32" s="141"/>
      <c r="AE32" s="142"/>
      <c r="AF32" s="142"/>
      <c r="AG32" s="143"/>
      <c r="AH32" s="365" t="s">
        <v>43</v>
      </c>
      <c r="AI32" s="366"/>
      <c r="AJ32" s="366"/>
      <c r="AK32" s="367"/>
    </row>
    <row r="33" spans="1:37" ht="15.75" thickBot="1">
      <c r="A33" s="167"/>
      <c r="B33" s="283" t="s">
        <v>23</v>
      </c>
      <c r="C33" s="284"/>
      <c r="D33" s="284"/>
      <c r="E33" s="374"/>
      <c r="F33" s="255"/>
      <c r="G33" s="255"/>
      <c r="H33" s="255"/>
      <c r="I33" s="256"/>
      <c r="J33" s="254"/>
      <c r="K33" s="255"/>
      <c r="L33" s="255"/>
      <c r="M33" s="255"/>
      <c r="N33" s="49">
        <f>SUM(N24:N32)</f>
        <v>18</v>
      </c>
      <c r="O33" s="50">
        <f>SUM(O24:O32)</f>
        <v>6</v>
      </c>
      <c r="P33" s="50">
        <f>SUM(P24:P32)</f>
        <v>0</v>
      </c>
      <c r="Q33" s="51">
        <f>SUM(Q24:Q32)</f>
        <v>28</v>
      </c>
      <c r="R33" s="268"/>
      <c r="S33" s="268"/>
      <c r="T33" s="268"/>
      <c r="U33" s="227"/>
      <c r="V33" s="228"/>
      <c r="W33" s="228"/>
      <c r="X33" s="228"/>
      <c r="Y33" s="228"/>
      <c r="Z33" s="380"/>
      <c r="AA33" s="380"/>
      <c r="AB33" s="380"/>
      <c r="AC33" s="380"/>
      <c r="AD33" s="380"/>
      <c r="AE33" s="380"/>
      <c r="AF33" s="380"/>
      <c r="AG33" s="380"/>
      <c r="AH33" s="254"/>
      <c r="AI33" s="255"/>
      <c r="AJ33" s="255"/>
      <c r="AK33" s="256"/>
    </row>
    <row r="34" spans="1:40" ht="15">
      <c r="A34" s="24" t="s">
        <v>194</v>
      </c>
      <c r="B34" s="375" t="s">
        <v>195</v>
      </c>
      <c r="C34" s="375"/>
      <c r="D34" s="375"/>
      <c r="E34" s="376"/>
      <c r="F34" s="148"/>
      <c r="G34" s="148"/>
      <c r="H34" s="148"/>
      <c r="I34" s="148"/>
      <c r="J34" s="147"/>
      <c r="K34" s="148"/>
      <c r="L34" s="148"/>
      <c r="M34" s="149"/>
      <c r="N34" s="151"/>
      <c r="O34" s="151"/>
      <c r="P34" s="151"/>
      <c r="Q34" s="151"/>
      <c r="R34" s="24">
        <v>1</v>
      </c>
      <c r="S34" s="25">
        <v>1</v>
      </c>
      <c r="T34" s="25" t="s">
        <v>16</v>
      </c>
      <c r="U34" s="97">
        <v>2</v>
      </c>
      <c r="V34" s="147"/>
      <c r="W34" s="148"/>
      <c r="X34" s="148"/>
      <c r="Y34" s="149"/>
      <c r="Z34" s="148"/>
      <c r="AA34" s="148"/>
      <c r="AB34" s="148"/>
      <c r="AC34" s="148"/>
      <c r="AD34" s="147"/>
      <c r="AE34" s="148"/>
      <c r="AF34" s="148"/>
      <c r="AG34" s="149"/>
      <c r="AH34" s="377" t="s">
        <v>44</v>
      </c>
      <c r="AI34" s="378"/>
      <c r="AJ34" s="378"/>
      <c r="AK34" s="379"/>
      <c r="AN34" s="69"/>
    </row>
    <row r="35" spans="1:37" ht="15" customHeight="1">
      <c r="A35" s="192" t="s">
        <v>196</v>
      </c>
      <c r="B35" s="435" t="s">
        <v>197</v>
      </c>
      <c r="C35" s="436"/>
      <c r="D35" s="436"/>
      <c r="E35" s="437"/>
      <c r="F35" s="151"/>
      <c r="G35" s="151"/>
      <c r="H35" s="151"/>
      <c r="I35" s="151"/>
      <c r="J35" s="150"/>
      <c r="K35" s="151"/>
      <c r="L35" s="151"/>
      <c r="M35" s="152"/>
      <c r="N35" s="151"/>
      <c r="O35" s="151"/>
      <c r="P35" s="151"/>
      <c r="Q35" s="151"/>
      <c r="R35" s="192">
        <v>1</v>
      </c>
      <c r="S35" s="26">
        <v>1</v>
      </c>
      <c r="T35" s="26" t="s">
        <v>16</v>
      </c>
      <c r="U35" s="193">
        <v>2</v>
      </c>
      <c r="V35" s="150"/>
      <c r="W35" s="151"/>
      <c r="X35" s="151"/>
      <c r="Y35" s="152"/>
      <c r="Z35" s="151"/>
      <c r="AA35" s="151"/>
      <c r="AB35" s="151"/>
      <c r="AC35" s="151"/>
      <c r="AD35" s="150"/>
      <c r="AE35" s="151"/>
      <c r="AF35" s="151"/>
      <c r="AG35" s="151"/>
      <c r="AH35" s="368" t="s">
        <v>198</v>
      </c>
      <c r="AI35" s="220"/>
      <c r="AJ35" s="220"/>
      <c r="AK35" s="221"/>
    </row>
    <row r="36" spans="1:37" ht="15">
      <c r="A36" s="10" t="s">
        <v>137</v>
      </c>
      <c r="B36" s="218" t="s">
        <v>45</v>
      </c>
      <c r="C36" s="218"/>
      <c r="D36" s="218"/>
      <c r="E36" s="381"/>
      <c r="F36" s="138"/>
      <c r="G36" s="138"/>
      <c r="H36" s="138"/>
      <c r="I36" s="138"/>
      <c r="J36" s="140"/>
      <c r="K36" s="138"/>
      <c r="L36" s="138"/>
      <c r="M36" s="139"/>
      <c r="N36" s="138"/>
      <c r="O36" s="138"/>
      <c r="P36" s="138"/>
      <c r="Q36" s="138"/>
      <c r="R36" s="5">
        <v>2</v>
      </c>
      <c r="S36" s="3">
        <v>2</v>
      </c>
      <c r="T36" s="3" t="s">
        <v>16</v>
      </c>
      <c r="U36" s="35">
        <v>5</v>
      </c>
      <c r="V36" s="140"/>
      <c r="W36" s="138"/>
      <c r="X36" s="138"/>
      <c r="Y36" s="139"/>
      <c r="Z36" s="138"/>
      <c r="AA36" s="138"/>
      <c r="AB36" s="138"/>
      <c r="AC36" s="138"/>
      <c r="AD36" s="140"/>
      <c r="AE36" s="138"/>
      <c r="AF36" s="138"/>
      <c r="AG36" s="139"/>
      <c r="AH36" s="397" t="s">
        <v>34</v>
      </c>
      <c r="AI36" s="398"/>
      <c r="AJ36" s="398"/>
      <c r="AK36" s="399"/>
    </row>
    <row r="37" spans="1:37" ht="30" customHeight="1">
      <c r="A37" s="10" t="s">
        <v>138</v>
      </c>
      <c r="B37" s="225" t="s">
        <v>46</v>
      </c>
      <c r="C37" s="225"/>
      <c r="D37" s="225"/>
      <c r="E37" s="226"/>
      <c r="F37" s="138"/>
      <c r="G37" s="138"/>
      <c r="H37" s="138"/>
      <c r="I37" s="138"/>
      <c r="J37" s="140"/>
      <c r="K37" s="138"/>
      <c r="L37" s="138"/>
      <c r="M37" s="139"/>
      <c r="N37" s="106"/>
      <c r="O37" s="106"/>
      <c r="P37" s="106"/>
      <c r="Q37" s="106"/>
      <c r="R37" s="17">
        <v>1</v>
      </c>
      <c r="S37" s="18">
        <v>2</v>
      </c>
      <c r="T37" s="18" t="s">
        <v>16</v>
      </c>
      <c r="U37" s="145">
        <v>3</v>
      </c>
      <c r="V37" s="140"/>
      <c r="W37" s="138"/>
      <c r="X37" s="138"/>
      <c r="Y37" s="139"/>
      <c r="Z37" s="106"/>
      <c r="AA37" s="106"/>
      <c r="AB37" s="106"/>
      <c r="AC37" s="106"/>
      <c r="AD37" s="120"/>
      <c r="AE37" s="106"/>
      <c r="AF37" s="106"/>
      <c r="AG37" s="107"/>
      <c r="AH37" s="368" t="s">
        <v>47</v>
      </c>
      <c r="AI37" s="220"/>
      <c r="AJ37" s="220"/>
      <c r="AK37" s="221"/>
    </row>
    <row r="38" spans="1:37" ht="15">
      <c r="A38" s="10" t="s">
        <v>139</v>
      </c>
      <c r="B38" s="234" t="s">
        <v>48</v>
      </c>
      <c r="C38" s="235"/>
      <c r="D38" s="235"/>
      <c r="E38" s="236"/>
      <c r="F38" s="138"/>
      <c r="G38" s="138"/>
      <c r="H38" s="138"/>
      <c r="I38" s="139"/>
      <c r="J38" s="138"/>
      <c r="K38" s="138"/>
      <c r="L38" s="138"/>
      <c r="M38" s="138"/>
      <c r="N38" s="120"/>
      <c r="O38" s="106"/>
      <c r="P38" s="106"/>
      <c r="Q38" s="106"/>
      <c r="R38" s="17">
        <v>2</v>
      </c>
      <c r="S38" s="18">
        <v>1</v>
      </c>
      <c r="T38" s="18" t="s">
        <v>13</v>
      </c>
      <c r="U38" s="145">
        <v>3</v>
      </c>
      <c r="V38" s="140"/>
      <c r="W38" s="138"/>
      <c r="X38" s="138"/>
      <c r="Y38" s="139"/>
      <c r="Z38" s="106"/>
      <c r="AA38" s="106"/>
      <c r="AB38" s="106"/>
      <c r="AC38" s="106"/>
      <c r="AD38" s="120"/>
      <c r="AE38" s="106"/>
      <c r="AF38" s="106"/>
      <c r="AG38" s="107"/>
      <c r="AH38" s="368" t="s">
        <v>49</v>
      </c>
      <c r="AI38" s="220"/>
      <c r="AJ38" s="220"/>
      <c r="AK38" s="221"/>
    </row>
    <row r="39" spans="1:37" ht="15">
      <c r="A39" s="10" t="s">
        <v>140</v>
      </c>
      <c r="B39" s="234" t="s">
        <v>50</v>
      </c>
      <c r="C39" s="235"/>
      <c r="D39" s="235"/>
      <c r="E39" s="236"/>
      <c r="F39" s="138"/>
      <c r="G39" s="138"/>
      <c r="H39" s="138"/>
      <c r="I39" s="138"/>
      <c r="J39" s="140"/>
      <c r="K39" s="138"/>
      <c r="L39" s="138"/>
      <c r="M39" s="139"/>
      <c r="N39" s="106"/>
      <c r="O39" s="106"/>
      <c r="P39" s="106"/>
      <c r="Q39" s="106"/>
      <c r="R39" s="17">
        <v>2</v>
      </c>
      <c r="S39" s="18">
        <v>2</v>
      </c>
      <c r="T39" s="18" t="s">
        <v>13</v>
      </c>
      <c r="U39" s="145">
        <v>4</v>
      </c>
      <c r="V39" s="120"/>
      <c r="W39" s="106"/>
      <c r="X39" s="106"/>
      <c r="Y39" s="107"/>
      <c r="Z39" s="138"/>
      <c r="AA39" s="138"/>
      <c r="AB39" s="138"/>
      <c r="AC39" s="138"/>
      <c r="AD39" s="140"/>
      <c r="AE39" s="138"/>
      <c r="AF39" s="138"/>
      <c r="AG39" s="139"/>
      <c r="AH39" s="359" t="s">
        <v>34</v>
      </c>
      <c r="AI39" s="360"/>
      <c r="AJ39" s="360"/>
      <c r="AK39" s="361"/>
    </row>
    <row r="40" spans="1:37" ht="15">
      <c r="A40" s="10" t="s">
        <v>141</v>
      </c>
      <c r="B40" s="249" t="s">
        <v>165</v>
      </c>
      <c r="C40" s="249"/>
      <c r="D40" s="249"/>
      <c r="E40" s="348"/>
      <c r="F40" s="138"/>
      <c r="G40" s="138"/>
      <c r="H40" s="138"/>
      <c r="I40" s="138"/>
      <c r="J40" s="140"/>
      <c r="K40" s="138"/>
      <c r="L40" s="138"/>
      <c r="M40" s="139"/>
      <c r="N40" s="138"/>
      <c r="O40" s="138"/>
      <c r="P40" s="138"/>
      <c r="Q40" s="138"/>
      <c r="R40" s="5">
        <v>2</v>
      </c>
      <c r="S40" s="3"/>
      <c r="T40" s="3" t="s">
        <v>13</v>
      </c>
      <c r="U40" s="35">
        <v>4</v>
      </c>
      <c r="V40" s="140"/>
      <c r="W40" s="138"/>
      <c r="X40" s="138"/>
      <c r="Y40" s="139"/>
      <c r="Z40" s="138"/>
      <c r="AA40" s="138"/>
      <c r="AB40" s="138"/>
      <c r="AC40" s="138"/>
      <c r="AD40" s="140"/>
      <c r="AE40" s="138"/>
      <c r="AF40" s="138"/>
      <c r="AG40" s="139"/>
      <c r="AH40" s="237" t="s">
        <v>180</v>
      </c>
      <c r="AI40" s="238"/>
      <c r="AJ40" s="238"/>
      <c r="AK40" s="239"/>
    </row>
    <row r="41" spans="1:37" ht="15.75" thickBot="1">
      <c r="A41" s="114" t="s">
        <v>142</v>
      </c>
      <c r="B41" s="232" t="s">
        <v>51</v>
      </c>
      <c r="C41" s="232"/>
      <c r="D41" s="232"/>
      <c r="E41" s="289"/>
      <c r="F41" s="142"/>
      <c r="G41" s="142"/>
      <c r="H41" s="142"/>
      <c r="I41" s="142"/>
      <c r="J41" s="141"/>
      <c r="K41" s="142"/>
      <c r="L41" s="142"/>
      <c r="M41" s="143"/>
      <c r="N41" s="142"/>
      <c r="O41" s="142"/>
      <c r="P41" s="142"/>
      <c r="Q41" s="142"/>
      <c r="R41" s="13">
        <v>2</v>
      </c>
      <c r="S41" s="8">
        <v>2</v>
      </c>
      <c r="T41" s="8" t="s">
        <v>13</v>
      </c>
      <c r="U41" s="30">
        <v>5</v>
      </c>
      <c r="V41" s="141"/>
      <c r="W41" s="142"/>
      <c r="X41" s="142"/>
      <c r="Y41" s="143"/>
      <c r="Z41" s="142"/>
      <c r="AA41" s="142"/>
      <c r="AB41" s="142"/>
      <c r="AC41" s="142"/>
      <c r="AD41" s="141"/>
      <c r="AE41" s="142"/>
      <c r="AF41" s="142"/>
      <c r="AG41" s="143"/>
      <c r="AH41" s="352" t="s">
        <v>187</v>
      </c>
      <c r="AI41" s="353"/>
      <c r="AJ41" s="353"/>
      <c r="AK41" s="354"/>
    </row>
    <row r="42" spans="1:37" ht="15.75" thickBot="1">
      <c r="A42" s="167"/>
      <c r="B42" s="283" t="s">
        <v>23</v>
      </c>
      <c r="C42" s="284"/>
      <c r="D42" s="284"/>
      <c r="E42" s="374"/>
      <c r="F42" s="255"/>
      <c r="G42" s="255"/>
      <c r="H42" s="255"/>
      <c r="I42" s="256"/>
      <c r="J42" s="254"/>
      <c r="K42" s="255"/>
      <c r="L42" s="255"/>
      <c r="M42" s="256"/>
      <c r="N42" s="254"/>
      <c r="O42" s="255"/>
      <c r="P42" s="255"/>
      <c r="Q42" s="255"/>
      <c r="R42" s="49">
        <f>SUM(R34:R41)</f>
        <v>13</v>
      </c>
      <c r="S42" s="50">
        <f>SUM(S34:S41)</f>
        <v>11</v>
      </c>
      <c r="T42" s="50">
        <f>SUM(T34:T41)</f>
        <v>0</v>
      </c>
      <c r="U42" s="51">
        <f>SUM(U34:U41)</f>
        <v>28</v>
      </c>
      <c r="V42" s="255"/>
      <c r="W42" s="255"/>
      <c r="X42" s="255"/>
      <c r="Y42" s="256"/>
      <c r="Z42" s="254"/>
      <c r="AA42" s="255"/>
      <c r="AB42" s="255"/>
      <c r="AC42" s="256"/>
      <c r="AD42" s="254"/>
      <c r="AE42" s="255"/>
      <c r="AF42" s="255"/>
      <c r="AG42" s="256"/>
      <c r="AH42" s="254"/>
      <c r="AI42" s="394"/>
      <c r="AJ42" s="394"/>
      <c r="AK42" s="395"/>
    </row>
    <row r="43" spans="1:37" ht="15">
      <c r="A43" s="24" t="s">
        <v>199</v>
      </c>
      <c r="B43" s="246" t="s">
        <v>201</v>
      </c>
      <c r="C43" s="247"/>
      <c r="D43" s="247"/>
      <c r="E43" s="248"/>
      <c r="F43" s="150"/>
      <c r="G43" s="151"/>
      <c r="H43" s="151"/>
      <c r="I43" s="152"/>
      <c r="J43" s="151"/>
      <c r="K43" s="151"/>
      <c r="L43" s="151"/>
      <c r="M43" s="151"/>
      <c r="N43" s="150"/>
      <c r="O43" s="151"/>
      <c r="P43" s="151"/>
      <c r="Q43" s="151"/>
      <c r="R43" s="150"/>
      <c r="S43" s="151"/>
      <c r="T43" s="151"/>
      <c r="U43" s="152"/>
      <c r="V43" s="27">
        <v>2</v>
      </c>
      <c r="W43" s="26">
        <v>0</v>
      </c>
      <c r="X43" s="26" t="s">
        <v>13</v>
      </c>
      <c r="Y43" s="169">
        <v>2</v>
      </c>
      <c r="Z43" s="151"/>
      <c r="AA43" s="151"/>
      <c r="AB43" s="151"/>
      <c r="AC43" s="151"/>
      <c r="AD43" s="147"/>
      <c r="AE43" s="148"/>
      <c r="AF43" s="148"/>
      <c r="AG43" s="149"/>
      <c r="AH43" s="392" t="s">
        <v>202</v>
      </c>
      <c r="AI43" s="392"/>
      <c r="AJ43" s="392"/>
      <c r="AK43" s="393"/>
    </row>
    <row r="44" spans="1:37" ht="15">
      <c r="A44" s="192" t="s">
        <v>200</v>
      </c>
      <c r="B44" s="441" t="s">
        <v>203</v>
      </c>
      <c r="C44" s="441"/>
      <c r="D44" s="441"/>
      <c r="E44" s="441"/>
      <c r="F44" s="151"/>
      <c r="G44" s="151"/>
      <c r="H44" s="151"/>
      <c r="I44" s="152"/>
      <c r="J44" s="151"/>
      <c r="K44" s="151"/>
      <c r="L44" s="151"/>
      <c r="M44" s="151"/>
      <c r="N44" s="150"/>
      <c r="O44" s="151"/>
      <c r="P44" s="151"/>
      <c r="Q44" s="151"/>
      <c r="R44" s="150"/>
      <c r="S44" s="151"/>
      <c r="T44" s="151"/>
      <c r="U44" s="152"/>
      <c r="V44" s="27">
        <v>2</v>
      </c>
      <c r="W44" s="26">
        <v>0</v>
      </c>
      <c r="X44" s="26" t="s">
        <v>13</v>
      </c>
      <c r="Y44" s="169">
        <v>2</v>
      </c>
      <c r="Z44" s="151"/>
      <c r="AA44" s="151"/>
      <c r="AB44" s="151"/>
      <c r="AC44" s="151"/>
      <c r="AD44" s="150"/>
      <c r="AE44" s="151"/>
      <c r="AF44" s="151"/>
      <c r="AG44" s="152"/>
      <c r="AH44" s="392" t="s">
        <v>52</v>
      </c>
      <c r="AI44" s="392"/>
      <c r="AJ44" s="392"/>
      <c r="AK44" s="393"/>
    </row>
    <row r="45" spans="1:37" ht="15">
      <c r="A45" s="5" t="s">
        <v>115</v>
      </c>
      <c r="B45" s="234" t="s">
        <v>53</v>
      </c>
      <c r="C45" s="235"/>
      <c r="D45" s="235"/>
      <c r="E45" s="236"/>
      <c r="F45" s="140"/>
      <c r="G45" s="138"/>
      <c r="H45" s="138"/>
      <c r="I45" s="139"/>
      <c r="J45" s="138"/>
      <c r="K45" s="138"/>
      <c r="L45" s="138"/>
      <c r="M45" s="138"/>
      <c r="N45" s="120"/>
      <c r="O45" s="106"/>
      <c r="P45" s="106"/>
      <c r="Q45" s="106"/>
      <c r="R45" s="140"/>
      <c r="S45" s="138"/>
      <c r="T45" s="138"/>
      <c r="U45" s="139"/>
      <c r="V45" s="113">
        <v>1</v>
      </c>
      <c r="W45" s="3">
        <v>1</v>
      </c>
      <c r="X45" s="3" t="s">
        <v>16</v>
      </c>
      <c r="Y45" s="4">
        <v>3</v>
      </c>
      <c r="Z45" s="138"/>
      <c r="AA45" s="138"/>
      <c r="AB45" s="138"/>
      <c r="AC45" s="138"/>
      <c r="AD45" s="140"/>
      <c r="AE45" s="138"/>
      <c r="AF45" s="138"/>
      <c r="AG45" s="139"/>
      <c r="AH45" s="260" t="s">
        <v>93</v>
      </c>
      <c r="AI45" s="260"/>
      <c r="AJ45" s="260"/>
      <c r="AK45" s="261"/>
    </row>
    <row r="46" spans="1:37" ht="30" customHeight="1">
      <c r="A46" s="10" t="s">
        <v>143</v>
      </c>
      <c r="B46" s="218" t="s">
        <v>54</v>
      </c>
      <c r="C46" s="218"/>
      <c r="D46" s="218"/>
      <c r="E46" s="219"/>
      <c r="F46" s="140"/>
      <c r="G46" s="138"/>
      <c r="H46" s="138"/>
      <c r="I46" s="139"/>
      <c r="J46" s="138"/>
      <c r="K46" s="138"/>
      <c r="L46" s="138"/>
      <c r="M46" s="138"/>
      <c r="N46" s="120"/>
      <c r="O46" s="106"/>
      <c r="P46" s="106"/>
      <c r="Q46" s="106"/>
      <c r="R46" s="140"/>
      <c r="S46" s="138"/>
      <c r="T46" s="138"/>
      <c r="U46" s="139"/>
      <c r="V46" s="146">
        <v>2</v>
      </c>
      <c r="W46" s="18">
        <v>2</v>
      </c>
      <c r="X46" s="18" t="s">
        <v>16</v>
      </c>
      <c r="Y46" s="20">
        <v>4</v>
      </c>
      <c r="Z46" s="106"/>
      <c r="AA46" s="106"/>
      <c r="AB46" s="106"/>
      <c r="AC46" s="106"/>
      <c r="AD46" s="120"/>
      <c r="AE46" s="106"/>
      <c r="AF46" s="106"/>
      <c r="AG46" s="107"/>
      <c r="AH46" s="220" t="s">
        <v>55</v>
      </c>
      <c r="AI46" s="220"/>
      <c r="AJ46" s="220"/>
      <c r="AK46" s="221"/>
    </row>
    <row r="47" spans="1:37" ht="15">
      <c r="A47" s="10" t="s">
        <v>144</v>
      </c>
      <c r="B47" s="225" t="s">
        <v>56</v>
      </c>
      <c r="C47" s="225"/>
      <c r="D47" s="225"/>
      <c r="E47" s="226"/>
      <c r="F47" s="138"/>
      <c r="G47" s="138"/>
      <c r="H47" s="138"/>
      <c r="I47" s="138"/>
      <c r="J47" s="140"/>
      <c r="K47" s="138"/>
      <c r="L47" s="138"/>
      <c r="M47" s="139"/>
      <c r="N47" s="106"/>
      <c r="O47" s="106"/>
      <c r="P47" s="106"/>
      <c r="Q47" s="106"/>
      <c r="R47" s="140"/>
      <c r="S47" s="138"/>
      <c r="T47" s="138"/>
      <c r="U47" s="139"/>
      <c r="V47" s="146">
        <v>2</v>
      </c>
      <c r="W47" s="18">
        <v>2</v>
      </c>
      <c r="X47" s="18" t="s">
        <v>16</v>
      </c>
      <c r="Y47" s="20">
        <v>4</v>
      </c>
      <c r="Z47" s="138"/>
      <c r="AA47" s="138"/>
      <c r="AB47" s="138"/>
      <c r="AC47" s="138"/>
      <c r="AD47" s="140"/>
      <c r="AE47" s="138"/>
      <c r="AF47" s="138"/>
      <c r="AG47" s="139"/>
      <c r="AH47" s="237" t="s">
        <v>35</v>
      </c>
      <c r="AI47" s="238"/>
      <c r="AJ47" s="238"/>
      <c r="AK47" s="239"/>
    </row>
    <row r="48" spans="1:37" ht="15">
      <c r="A48" s="10" t="s">
        <v>145</v>
      </c>
      <c r="B48" s="249" t="s">
        <v>57</v>
      </c>
      <c r="C48" s="249"/>
      <c r="D48" s="249"/>
      <c r="E48" s="250"/>
      <c r="F48" s="140"/>
      <c r="G48" s="138"/>
      <c r="H48" s="138"/>
      <c r="I48" s="139"/>
      <c r="J48" s="138"/>
      <c r="K48" s="138"/>
      <c r="L48" s="138"/>
      <c r="M48" s="138"/>
      <c r="N48" s="120"/>
      <c r="O48" s="106"/>
      <c r="P48" s="106"/>
      <c r="Q48" s="106"/>
      <c r="R48" s="140"/>
      <c r="S48" s="138"/>
      <c r="T48" s="138"/>
      <c r="U48" s="139"/>
      <c r="V48" s="146">
        <v>1</v>
      </c>
      <c r="W48" s="18">
        <v>1</v>
      </c>
      <c r="X48" s="18" t="s">
        <v>13</v>
      </c>
      <c r="Y48" s="20">
        <v>3</v>
      </c>
      <c r="Z48" s="106"/>
      <c r="AA48" s="106"/>
      <c r="AB48" s="106"/>
      <c r="AC48" s="106"/>
      <c r="AD48" s="120"/>
      <c r="AE48" s="106"/>
      <c r="AF48" s="106"/>
      <c r="AG48" s="107"/>
      <c r="AH48" s="220" t="s">
        <v>96</v>
      </c>
      <c r="AI48" s="220"/>
      <c r="AJ48" s="220"/>
      <c r="AK48" s="221"/>
    </row>
    <row r="49" spans="1:37" ht="15">
      <c r="A49" s="10" t="s">
        <v>146</v>
      </c>
      <c r="B49" s="234" t="s">
        <v>58</v>
      </c>
      <c r="C49" s="235"/>
      <c r="D49" s="235"/>
      <c r="E49" s="235"/>
      <c r="F49" s="140"/>
      <c r="G49" s="138"/>
      <c r="H49" s="138"/>
      <c r="I49" s="139"/>
      <c r="J49" s="138"/>
      <c r="K49" s="138"/>
      <c r="L49" s="138"/>
      <c r="M49" s="138"/>
      <c r="N49" s="120"/>
      <c r="O49" s="106"/>
      <c r="P49" s="106"/>
      <c r="Q49" s="106"/>
      <c r="R49" s="140"/>
      <c r="S49" s="138"/>
      <c r="T49" s="138"/>
      <c r="U49" s="139"/>
      <c r="V49" s="113">
        <v>2</v>
      </c>
      <c r="W49" s="3"/>
      <c r="X49" s="3" t="s">
        <v>16</v>
      </c>
      <c r="Y49" s="4">
        <v>3</v>
      </c>
      <c r="Z49" s="138"/>
      <c r="AA49" s="138"/>
      <c r="AB49" s="138"/>
      <c r="AC49" s="138"/>
      <c r="AD49" s="140"/>
      <c r="AE49" s="138"/>
      <c r="AF49" s="138"/>
      <c r="AG49" s="139"/>
      <c r="AH49" s="260" t="s">
        <v>59</v>
      </c>
      <c r="AI49" s="260"/>
      <c r="AJ49" s="260"/>
      <c r="AK49" s="261"/>
    </row>
    <row r="50" spans="1:37" ht="15">
      <c r="A50" s="10" t="s">
        <v>147</v>
      </c>
      <c r="B50" s="234" t="s">
        <v>60</v>
      </c>
      <c r="C50" s="235"/>
      <c r="D50" s="235"/>
      <c r="E50" s="235"/>
      <c r="F50" s="140"/>
      <c r="G50" s="138"/>
      <c r="H50" s="138"/>
      <c r="I50" s="139"/>
      <c r="J50" s="138"/>
      <c r="K50" s="138"/>
      <c r="L50" s="138"/>
      <c r="M50" s="138"/>
      <c r="N50" s="120"/>
      <c r="O50" s="106"/>
      <c r="P50" s="106"/>
      <c r="Q50" s="106"/>
      <c r="R50" s="140"/>
      <c r="S50" s="138"/>
      <c r="T50" s="138"/>
      <c r="U50" s="139"/>
      <c r="V50" s="113">
        <v>1</v>
      </c>
      <c r="W50" s="3"/>
      <c r="X50" s="3" t="s">
        <v>16</v>
      </c>
      <c r="Y50" s="4">
        <v>3</v>
      </c>
      <c r="Z50" s="138"/>
      <c r="AA50" s="138"/>
      <c r="AB50" s="138"/>
      <c r="AC50" s="138"/>
      <c r="AD50" s="140"/>
      <c r="AE50" s="138"/>
      <c r="AF50" s="138"/>
      <c r="AG50" s="139"/>
      <c r="AH50" s="368" t="s">
        <v>61</v>
      </c>
      <c r="AI50" s="220"/>
      <c r="AJ50" s="220"/>
      <c r="AK50" s="221"/>
    </row>
    <row r="51" spans="1:37" ht="15.75" thickBot="1">
      <c r="A51" s="114" t="s">
        <v>148</v>
      </c>
      <c r="B51" s="240" t="s">
        <v>166</v>
      </c>
      <c r="C51" s="241"/>
      <c r="D51" s="241"/>
      <c r="E51" s="242"/>
      <c r="F51" s="141"/>
      <c r="G51" s="142"/>
      <c r="H51" s="142"/>
      <c r="I51" s="143"/>
      <c r="J51" s="142"/>
      <c r="K51" s="142"/>
      <c r="L51" s="142"/>
      <c r="M51" s="142"/>
      <c r="N51" s="111"/>
      <c r="O51" s="109"/>
      <c r="P51" s="109"/>
      <c r="Q51" s="109"/>
      <c r="R51" s="141"/>
      <c r="S51" s="142"/>
      <c r="T51" s="142"/>
      <c r="U51" s="143"/>
      <c r="V51" s="128">
        <v>2</v>
      </c>
      <c r="W51" s="8"/>
      <c r="X51" s="8" t="s">
        <v>13</v>
      </c>
      <c r="Y51" s="9">
        <v>3</v>
      </c>
      <c r="Z51" s="142"/>
      <c r="AA51" s="142"/>
      <c r="AB51" s="142"/>
      <c r="AC51" s="142"/>
      <c r="AD51" s="141"/>
      <c r="AE51" s="142"/>
      <c r="AF51" s="142"/>
      <c r="AG51" s="143"/>
      <c r="AH51" s="365" t="s">
        <v>69</v>
      </c>
      <c r="AI51" s="366"/>
      <c r="AJ51" s="366"/>
      <c r="AK51" s="367"/>
    </row>
    <row r="52" spans="1:37" ht="15.75" thickBot="1">
      <c r="A52" s="168"/>
      <c r="B52" s="243" t="s">
        <v>23</v>
      </c>
      <c r="C52" s="244"/>
      <c r="D52" s="244"/>
      <c r="E52" s="245"/>
      <c r="F52" s="276"/>
      <c r="G52" s="268"/>
      <c r="H52" s="268"/>
      <c r="I52" s="227"/>
      <c r="J52" s="307"/>
      <c r="K52" s="268"/>
      <c r="L52" s="268"/>
      <c r="M52" s="227"/>
      <c r="N52" s="307"/>
      <c r="O52" s="268"/>
      <c r="P52" s="268"/>
      <c r="Q52" s="227"/>
      <c r="R52" s="349"/>
      <c r="S52" s="350"/>
      <c r="T52" s="350"/>
      <c r="U52" s="350"/>
      <c r="V52" s="49">
        <f>SUM(V43:V51)</f>
        <v>15</v>
      </c>
      <c r="W52" s="50">
        <f>SUM(W43:W51)</f>
        <v>6</v>
      </c>
      <c r="X52" s="50">
        <f>SUM(X43:X51)</f>
        <v>0</v>
      </c>
      <c r="Y52" s="51">
        <f>SUM(Y43:Y51)</f>
        <v>27</v>
      </c>
      <c r="Z52" s="227"/>
      <c r="AA52" s="228"/>
      <c r="AB52" s="228"/>
      <c r="AC52" s="228"/>
      <c r="AD52" s="227"/>
      <c r="AE52" s="228"/>
      <c r="AF52" s="228"/>
      <c r="AG52" s="228"/>
      <c r="AH52" s="307"/>
      <c r="AI52" s="268"/>
      <c r="AJ52" s="268"/>
      <c r="AK52" s="227"/>
    </row>
    <row r="53" spans="1:37" ht="15">
      <c r="A53" s="123" t="s">
        <v>149</v>
      </c>
      <c r="B53" s="304" t="s">
        <v>62</v>
      </c>
      <c r="C53" s="304"/>
      <c r="D53" s="304"/>
      <c r="E53" s="305"/>
      <c r="F53" s="132"/>
      <c r="G53" s="101"/>
      <c r="H53" s="101"/>
      <c r="I53" s="102"/>
      <c r="J53" s="132"/>
      <c r="K53" s="101"/>
      <c r="L53" s="101"/>
      <c r="M53" s="102"/>
      <c r="N53" s="103"/>
      <c r="O53" s="103"/>
      <c r="P53" s="103"/>
      <c r="Q53" s="103"/>
      <c r="R53" s="132"/>
      <c r="S53" s="101"/>
      <c r="T53" s="101"/>
      <c r="U53" s="102"/>
      <c r="V53" s="138"/>
      <c r="W53" s="138"/>
      <c r="X53" s="138"/>
      <c r="Y53" s="138"/>
      <c r="Z53" s="123">
        <v>2</v>
      </c>
      <c r="AA53" s="124">
        <v>2</v>
      </c>
      <c r="AB53" s="124" t="s">
        <v>13</v>
      </c>
      <c r="AC53" s="32">
        <v>3</v>
      </c>
      <c r="AD53" s="65"/>
      <c r="AE53" s="103"/>
      <c r="AF53" s="103"/>
      <c r="AG53" s="103"/>
      <c r="AH53" s="362" t="s">
        <v>43</v>
      </c>
      <c r="AI53" s="363"/>
      <c r="AJ53" s="363"/>
      <c r="AK53" s="364"/>
    </row>
    <row r="54" spans="1:37" ht="15">
      <c r="A54" s="10" t="s">
        <v>150</v>
      </c>
      <c r="B54" s="234" t="s">
        <v>91</v>
      </c>
      <c r="C54" s="235"/>
      <c r="D54" s="235"/>
      <c r="E54" s="236"/>
      <c r="F54" s="140"/>
      <c r="G54" s="138"/>
      <c r="H54" s="138"/>
      <c r="I54" s="139"/>
      <c r="J54" s="140"/>
      <c r="K54" s="138"/>
      <c r="L54" s="138"/>
      <c r="M54" s="139"/>
      <c r="N54" s="106"/>
      <c r="O54" s="106"/>
      <c r="P54" s="106"/>
      <c r="Q54" s="106"/>
      <c r="R54" s="140"/>
      <c r="S54" s="138"/>
      <c r="T54" s="138"/>
      <c r="U54" s="139"/>
      <c r="V54" s="138"/>
      <c r="W54" s="138"/>
      <c r="X54" s="138"/>
      <c r="Y54" s="138"/>
      <c r="Z54" s="10">
        <v>1</v>
      </c>
      <c r="AA54" s="11">
        <v>1</v>
      </c>
      <c r="AB54" s="11" t="s">
        <v>16</v>
      </c>
      <c r="AC54" s="56">
        <v>3</v>
      </c>
      <c r="AD54" s="120"/>
      <c r="AE54" s="106"/>
      <c r="AF54" s="106"/>
      <c r="AG54" s="106"/>
      <c r="AH54" s="237" t="s">
        <v>101</v>
      </c>
      <c r="AI54" s="238"/>
      <c r="AJ54" s="238"/>
      <c r="AK54" s="239"/>
    </row>
    <row r="55" spans="1:37" ht="15">
      <c r="A55" s="5" t="s">
        <v>116</v>
      </c>
      <c r="B55" s="249" t="s">
        <v>63</v>
      </c>
      <c r="C55" s="249"/>
      <c r="D55" s="249"/>
      <c r="E55" s="348"/>
      <c r="F55" s="140"/>
      <c r="G55" s="138"/>
      <c r="H55" s="138"/>
      <c r="I55" s="139"/>
      <c r="J55" s="140"/>
      <c r="K55" s="138"/>
      <c r="L55" s="138"/>
      <c r="M55" s="139"/>
      <c r="N55" s="106"/>
      <c r="O55" s="106"/>
      <c r="P55" s="106"/>
      <c r="Q55" s="106"/>
      <c r="R55" s="140"/>
      <c r="S55" s="138"/>
      <c r="T55" s="138"/>
      <c r="U55" s="139"/>
      <c r="V55" s="138"/>
      <c r="W55" s="138"/>
      <c r="X55" s="138"/>
      <c r="Y55" s="138"/>
      <c r="Z55" s="5">
        <v>2</v>
      </c>
      <c r="AA55" s="3">
        <v>0</v>
      </c>
      <c r="AB55" s="3" t="s">
        <v>13</v>
      </c>
      <c r="AC55" s="35">
        <v>3</v>
      </c>
      <c r="AD55" s="120"/>
      <c r="AE55" s="106"/>
      <c r="AF55" s="106"/>
      <c r="AG55" s="106"/>
      <c r="AH55" s="237" t="s">
        <v>64</v>
      </c>
      <c r="AI55" s="238"/>
      <c r="AJ55" s="238"/>
      <c r="AK55" s="239"/>
    </row>
    <row r="56" spans="1:37" ht="15">
      <c r="A56" s="5" t="s">
        <v>168</v>
      </c>
      <c r="B56" s="225" t="s">
        <v>65</v>
      </c>
      <c r="C56" s="225"/>
      <c r="D56" s="225"/>
      <c r="E56" s="226"/>
      <c r="F56" s="140"/>
      <c r="G56" s="138"/>
      <c r="H56" s="138"/>
      <c r="I56" s="139"/>
      <c r="J56" s="140"/>
      <c r="K56" s="138"/>
      <c r="L56" s="138"/>
      <c r="M56" s="139"/>
      <c r="N56" s="106"/>
      <c r="O56" s="106"/>
      <c r="P56" s="106"/>
      <c r="Q56" s="106"/>
      <c r="R56" s="140"/>
      <c r="S56" s="138"/>
      <c r="T56" s="138"/>
      <c r="U56" s="139"/>
      <c r="V56" s="106"/>
      <c r="W56" s="106"/>
      <c r="X56" s="106"/>
      <c r="Y56" s="106"/>
      <c r="Z56" s="17">
        <v>2</v>
      </c>
      <c r="AA56" s="18">
        <v>1</v>
      </c>
      <c r="AB56" s="18" t="s">
        <v>16</v>
      </c>
      <c r="AC56" s="145">
        <v>3</v>
      </c>
      <c r="AD56" s="140"/>
      <c r="AE56" s="138"/>
      <c r="AF56" s="138"/>
      <c r="AG56" s="138"/>
      <c r="AH56" s="359" t="s">
        <v>55</v>
      </c>
      <c r="AI56" s="360"/>
      <c r="AJ56" s="360"/>
      <c r="AK56" s="361"/>
    </row>
    <row r="57" spans="1:37" ht="15">
      <c r="A57" s="5" t="s">
        <v>169</v>
      </c>
      <c r="B57" s="225" t="s">
        <v>66</v>
      </c>
      <c r="C57" s="225"/>
      <c r="D57" s="225"/>
      <c r="E57" s="226"/>
      <c r="F57" s="140"/>
      <c r="G57" s="138"/>
      <c r="H57" s="138"/>
      <c r="I57" s="139"/>
      <c r="J57" s="140"/>
      <c r="K57" s="138"/>
      <c r="L57" s="138"/>
      <c r="M57" s="139"/>
      <c r="N57" s="106"/>
      <c r="O57" s="106"/>
      <c r="P57" s="106"/>
      <c r="Q57" s="106"/>
      <c r="R57" s="140"/>
      <c r="S57" s="138"/>
      <c r="T57" s="138"/>
      <c r="U57" s="139"/>
      <c r="V57" s="138"/>
      <c r="W57" s="138"/>
      <c r="X57" s="138"/>
      <c r="Y57" s="138"/>
      <c r="Z57" s="5">
        <v>1</v>
      </c>
      <c r="AA57" s="3">
        <v>2</v>
      </c>
      <c r="AB57" s="3" t="s">
        <v>16</v>
      </c>
      <c r="AC57" s="35">
        <v>3</v>
      </c>
      <c r="AD57" s="120"/>
      <c r="AE57" s="106"/>
      <c r="AF57" s="106"/>
      <c r="AG57" s="106"/>
      <c r="AH57" s="359" t="s">
        <v>55</v>
      </c>
      <c r="AI57" s="360"/>
      <c r="AJ57" s="360"/>
      <c r="AK57" s="361"/>
    </row>
    <row r="58" spans="1:37" ht="15">
      <c r="A58" s="5" t="s">
        <v>170</v>
      </c>
      <c r="B58" s="225" t="s">
        <v>67</v>
      </c>
      <c r="C58" s="225"/>
      <c r="D58" s="225"/>
      <c r="E58" s="226"/>
      <c r="F58" s="140"/>
      <c r="G58" s="138"/>
      <c r="H58" s="138"/>
      <c r="I58" s="139"/>
      <c r="J58" s="140"/>
      <c r="K58" s="138"/>
      <c r="L58" s="138"/>
      <c r="M58" s="139"/>
      <c r="N58" s="106"/>
      <c r="O58" s="106"/>
      <c r="P58" s="106"/>
      <c r="Q58" s="106"/>
      <c r="R58" s="140"/>
      <c r="S58" s="138"/>
      <c r="T58" s="138"/>
      <c r="U58" s="139"/>
      <c r="V58" s="138"/>
      <c r="W58" s="138"/>
      <c r="X58" s="138"/>
      <c r="Y58" s="138"/>
      <c r="Z58" s="5">
        <v>1</v>
      </c>
      <c r="AA58" s="3">
        <v>2</v>
      </c>
      <c r="AB58" s="3" t="s">
        <v>16</v>
      </c>
      <c r="AC58" s="35">
        <v>3</v>
      </c>
      <c r="AD58" s="120"/>
      <c r="AE58" s="106"/>
      <c r="AF58" s="106"/>
      <c r="AG58" s="106"/>
      <c r="AH58" s="237" t="s">
        <v>167</v>
      </c>
      <c r="AI58" s="238"/>
      <c r="AJ58" s="238"/>
      <c r="AK58" s="239"/>
    </row>
    <row r="59" spans="1:37" ht="15">
      <c r="A59" s="5" t="s">
        <v>171</v>
      </c>
      <c r="B59" s="225" t="s">
        <v>68</v>
      </c>
      <c r="C59" s="225"/>
      <c r="D59" s="225"/>
      <c r="E59" s="226"/>
      <c r="F59" s="140"/>
      <c r="G59" s="138"/>
      <c r="H59" s="138"/>
      <c r="I59" s="139"/>
      <c r="J59" s="140"/>
      <c r="K59" s="138"/>
      <c r="L59" s="138"/>
      <c r="M59" s="139"/>
      <c r="N59" s="106"/>
      <c r="O59" s="106"/>
      <c r="P59" s="106"/>
      <c r="Q59" s="106"/>
      <c r="R59" s="140"/>
      <c r="S59" s="138"/>
      <c r="T59" s="138"/>
      <c r="U59" s="139"/>
      <c r="V59" s="138"/>
      <c r="W59" s="138"/>
      <c r="X59" s="138"/>
      <c r="Y59" s="138"/>
      <c r="Z59" s="5">
        <v>1</v>
      </c>
      <c r="AA59" s="3">
        <v>2</v>
      </c>
      <c r="AB59" s="3" t="s">
        <v>16</v>
      </c>
      <c r="AC59" s="35">
        <v>3</v>
      </c>
      <c r="AD59" s="120"/>
      <c r="AE59" s="106"/>
      <c r="AF59" s="106"/>
      <c r="AG59" s="106"/>
      <c r="AH59" s="237" t="s">
        <v>69</v>
      </c>
      <c r="AI59" s="238"/>
      <c r="AJ59" s="238"/>
      <c r="AK59" s="239"/>
    </row>
    <row r="60" spans="1:37" ht="15.75" thickBot="1">
      <c r="A60" s="5" t="s">
        <v>172</v>
      </c>
      <c r="B60" s="355" t="s">
        <v>70</v>
      </c>
      <c r="C60" s="355"/>
      <c r="D60" s="355"/>
      <c r="E60" s="356"/>
      <c r="F60" s="141"/>
      <c r="G60" s="142"/>
      <c r="H60" s="142"/>
      <c r="I60" s="143"/>
      <c r="J60" s="141"/>
      <c r="K60" s="142"/>
      <c r="L60" s="142"/>
      <c r="M60" s="143"/>
      <c r="N60" s="109"/>
      <c r="O60" s="109"/>
      <c r="P60" s="109"/>
      <c r="Q60" s="109"/>
      <c r="R60" s="141"/>
      <c r="S60" s="142"/>
      <c r="T60" s="142"/>
      <c r="U60" s="143"/>
      <c r="V60" s="142"/>
      <c r="W60" s="142"/>
      <c r="X60" s="142"/>
      <c r="Y60" s="142"/>
      <c r="Z60" s="13">
        <v>1</v>
      </c>
      <c r="AA60" s="8"/>
      <c r="AB60" s="8" t="s">
        <v>16</v>
      </c>
      <c r="AC60" s="30">
        <v>3</v>
      </c>
      <c r="AD60" s="120"/>
      <c r="AE60" s="106"/>
      <c r="AF60" s="106"/>
      <c r="AG60" s="106"/>
      <c r="AH60" s="352" t="s">
        <v>180</v>
      </c>
      <c r="AI60" s="353"/>
      <c r="AJ60" s="353"/>
      <c r="AK60" s="354"/>
    </row>
    <row r="61" spans="1:37" ht="15.75" thickBot="1">
      <c r="A61" s="61"/>
      <c r="B61" s="283" t="s">
        <v>23</v>
      </c>
      <c r="C61" s="284"/>
      <c r="D61" s="284"/>
      <c r="E61" s="285"/>
      <c r="F61" s="369"/>
      <c r="G61" s="350"/>
      <c r="H61" s="350"/>
      <c r="I61" s="351"/>
      <c r="J61" s="349"/>
      <c r="K61" s="350"/>
      <c r="L61" s="350"/>
      <c r="M61" s="351"/>
      <c r="N61" s="290"/>
      <c r="O61" s="291"/>
      <c r="P61" s="291"/>
      <c r="Q61" s="292"/>
      <c r="R61" s="370"/>
      <c r="S61" s="371"/>
      <c r="T61" s="371"/>
      <c r="U61" s="372"/>
      <c r="V61" s="370"/>
      <c r="W61" s="371"/>
      <c r="X61" s="371"/>
      <c r="Y61" s="371"/>
      <c r="Z61" s="49">
        <f>SUM(Z53:Z60)</f>
        <v>11</v>
      </c>
      <c r="AA61" s="50">
        <f>SUM(AA53:AA60)</f>
        <v>10</v>
      </c>
      <c r="AB61" s="50">
        <f>SUM(AB53:AB60)</f>
        <v>0</v>
      </c>
      <c r="AC61" s="51">
        <f>SUM(AC53:AC60)</f>
        <v>24</v>
      </c>
      <c r="AD61" s="53"/>
      <c r="AE61" s="53"/>
      <c r="AF61" s="53"/>
      <c r="AG61" s="54"/>
      <c r="AH61" s="357"/>
      <c r="AI61" s="357"/>
      <c r="AJ61" s="357"/>
      <c r="AK61" s="358"/>
    </row>
    <row r="62" spans="1:37" ht="15.75" thickBot="1">
      <c r="A62" s="171" t="s">
        <v>151</v>
      </c>
      <c r="B62" s="269" t="s">
        <v>112</v>
      </c>
      <c r="C62" s="270"/>
      <c r="D62" s="270"/>
      <c r="E62" s="270"/>
      <c r="F62" s="133"/>
      <c r="G62" s="155"/>
      <c r="H62" s="155"/>
      <c r="I62" s="156"/>
      <c r="J62" s="157"/>
      <c r="K62" s="134"/>
      <c r="L62" s="134"/>
      <c r="M62" s="134"/>
      <c r="N62" s="71">
        <v>0</v>
      </c>
      <c r="O62" s="72">
        <v>40</v>
      </c>
      <c r="P62" s="72" t="s">
        <v>81</v>
      </c>
      <c r="Q62" s="73"/>
      <c r="R62" s="133"/>
      <c r="S62" s="134"/>
      <c r="T62" s="134"/>
      <c r="U62" s="170"/>
      <c r="V62" s="134"/>
      <c r="W62" s="134"/>
      <c r="X62" s="134"/>
      <c r="Y62" s="134"/>
      <c r="Z62" s="133"/>
      <c r="AA62" s="134"/>
      <c r="AB62" s="134"/>
      <c r="AC62" s="170"/>
      <c r="AD62" s="133"/>
      <c r="AE62" s="155"/>
      <c r="AF62" s="134"/>
      <c r="AG62" s="134"/>
      <c r="AH62" s="212" t="s">
        <v>167</v>
      </c>
      <c r="AI62" s="213"/>
      <c r="AJ62" s="213"/>
      <c r="AK62" s="214"/>
    </row>
    <row r="63" spans="1:37" ht="15.75" thickBot="1">
      <c r="A63" s="74" t="s">
        <v>152</v>
      </c>
      <c r="B63" s="272" t="s">
        <v>112</v>
      </c>
      <c r="C63" s="272"/>
      <c r="D63" s="272"/>
      <c r="E63" s="273"/>
      <c r="F63" s="135"/>
      <c r="G63" s="158"/>
      <c r="H63" s="158"/>
      <c r="I63" s="159"/>
      <c r="J63" s="160"/>
      <c r="K63" s="69"/>
      <c r="L63" s="69"/>
      <c r="M63" s="70"/>
      <c r="R63" s="71">
        <v>0</v>
      </c>
      <c r="S63" s="173">
        <v>40</v>
      </c>
      <c r="T63" s="72" t="s">
        <v>81</v>
      </c>
      <c r="U63" s="80"/>
      <c r="V63" s="136"/>
      <c r="W63" s="136"/>
      <c r="X63" s="136"/>
      <c r="Y63" s="136"/>
      <c r="Z63" s="135"/>
      <c r="AA63" s="136"/>
      <c r="AB63" s="136"/>
      <c r="AC63" s="137"/>
      <c r="AD63" s="135"/>
      <c r="AE63" s="69"/>
      <c r="AF63" s="136"/>
      <c r="AG63" s="136"/>
      <c r="AH63" s="215" t="s">
        <v>167</v>
      </c>
      <c r="AI63" s="216"/>
      <c r="AJ63" s="216"/>
      <c r="AK63" s="217"/>
    </row>
    <row r="64" spans="1:37" ht="15.75" thickBot="1">
      <c r="A64" s="74" t="s">
        <v>153</v>
      </c>
      <c r="B64" s="216" t="s">
        <v>112</v>
      </c>
      <c r="C64" s="216"/>
      <c r="D64" s="216"/>
      <c r="E64" s="274"/>
      <c r="F64" s="75"/>
      <c r="G64" s="136"/>
      <c r="H64" s="136"/>
      <c r="I64" s="137"/>
      <c r="J64" s="135"/>
      <c r="K64" s="69"/>
      <c r="L64" s="69"/>
      <c r="M64" s="70"/>
      <c r="N64" s="69"/>
      <c r="O64" s="69"/>
      <c r="P64" s="69"/>
      <c r="Q64" s="69"/>
      <c r="R64" s="135"/>
      <c r="S64" s="136"/>
      <c r="T64" s="136"/>
      <c r="U64" s="137"/>
      <c r="V64" s="76">
        <v>0</v>
      </c>
      <c r="W64" s="173">
        <v>40</v>
      </c>
      <c r="X64" s="72" t="s">
        <v>81</v>
      </c>
      <c r="Y64" s="73"/>
      <c r="Z64" s="77"/>
      <c r="AA64" s="78"/>
      <c r="AB64" s="78"/>
      <c r="AC64" s="79"/>
      <c r="AD64" s="135"/>
      <c r="AE64" s="69"/>
      <c r="AF64" s="136"/>
      <c r="AG64" s="136"/>
      <c r="AH64" s="215" t="s">
        <v>167</v>
      </c>
      <c r="AI64" s="216"/>
      <c r="AJ64" s="216"/>
      <c r="AK64" s="217"/>
    </row>
    <row r="65" spans="1:37" ht="15.75" thickBot="1">
      <c r="A65" s="172" t="s">
        <v>154</v>
      </c>
      <c r="B65" s="230" t="s">
        <v>112</v>
      </c>
      <c r="C65" s="230"/>
      <c r="D65" s="230"/>
      <c r="E65" s="275"/>
      <c r="F65" s="77"/>
      <c r="G65" s="78"/>
      <c r="H65" s="78"/>
      <c r="I65" s="79"/>
      <c r="J65" s="77"/>
      <c r="K65" s="78"/>
      <c r="L65" s="78"/>
      <c r="M65" s="79"/>
      <c r="N65" s="78"/>
      <c r="O65" s="78"/>
      <c r="P65" s="78"/>
      <c r="Q65" s="78"/>
      <c r="R65" s="77"/>
      <c r="S65" s="78"/>
      <c r="T65" s="78"/>
      <c r="U65" s="79"/>
      <c r="V65" s="78"/>
      <c r="Z65" s="71">
        <v>0</v>
      </c>
      <c r="AA65" s="173">
        <v>40</v>
      </c>
      <c r="AB65" s="72" t="s">
        <v>81</v>
      </c>
      <c r="AC65" s="80"/>
      <c r="AD65" s="77"/>
      <c r="AE65" s="161"/>
      <c r="AF65" s="78"/>
      <c r="AG65" s="78"/>
      <c r="AH65" s="229" t="s">
        <v>167</v>
      </c>
      <c r="AI65" s="230"/>
      <c r="AJ65" s="230"/>
      <c r="AK65" s="231"/>
    </row>
    <row r="66" spans="1:37" ht="15.75" thickBot="1">
      <c r="A66" s="165"/>
      <c r="B66" s="144"/>
      <c r="C66" s="144"/>
      <c r="D66" s="144"/>
      <c r="E66" s="144"/>
      <c r="F66" s="142"/>
      <c r="G66" s="142"/>
      <c r="H66" s="142"/>
      <c r="I66" s="142"/>
      <c r="J66" s="142"/>
      <c r="K66" s="142"/>
      <c r="L66" s="142"/>
      <c r="M66" s="142"/>
      <c r="N66" s="110"/>
      <c r="O66" s="110"/>
      <c r="P66" s="110"/>
      <c r="Q66" s="110"/>
      <c r="R66" s="108"/>
      <c r="S66" s="108"/>
      <c r="T66" s="108"/>
      <c r="U66" s="108"/>
      <c r="V66" s="108"/>
      <c r="W66" s="108"/>
      <c r="X66" s="108"/>
      <c r="Y66" s="108"/>
      <c r="Z66" s="142"/>
      <c r="AA66" s="142"/>
      <c r="AB66" s="142"/>
      <c r="AC66" s="142"/>
      <c r="AD66" s="142"/>
      <c r="AE66" s="142"/>
      <c r="AF66" s="142"/>
      <c r="AG66" s="142"/>
      <c r="AH66" s="174"/>
      <c r="AI66" s="174"/>
      <c r="AJ66" s="174"/>
      <c r="AK66" s="175"/>
    </row>
    <row r="67" spans="1:37" ht="15.75" thickBot="1">
      <c r="A67" s="183"/>
      <c r="B67" s="308" t="s">
        <v>71</v>
      </c>
      <c r="C67" s="308"/>
      <c r="D67" s="308"/>
      <c r="E67" s="3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87"/>
      <c r="AI67" s="187"/>
      <c r="AJ67" s="187"/>
      <c r="AK67" s="188"/>
    </row>
    <row r="68" spans="1:37" ht="15">
      <c r="A68" s="11" t="s">
        <v>107</v>
      </c>
      <c r="B68" s="425" t="s">
        <v>105</v>
      </c>
      <c r="C68" s="426"/>
      <c r="D68" s="426"/>
      <c r="E68" s="427"/>
      <c r="F68" s="123">
        <v>1</v>
      </c>
      <c r="G68" s="124">
        <v>0</v>
      </c>
      <c r="H68" s="124" t="s">
        <v>81</v>
      </c>
      <c r="I68" s="125">
        <v>0</v>
      </c>
      <c r="J68" s="101"/>
      <c r="K68" s="101"/>
      <c r="L68" s="101"/>
      <c r="M68" s="102"/>
      <c r="N68" s="132"/>
      <c r="O68" s="101"/>
      <c r="P68" s="101"/>
      <c r="Q68" s="102"/>
      <c r="R68" s="101"/>
      <c r="S68" s="101"/>
      <c r="T68" s="101"/>
      <c r="U68" s="102"/>
      <c r="V68" s="132"/>
      <c r="W68" s="101"/>
      <c r="X68" s="101"/>
      <c r="Y68" s="102"/>
      <c r="Z68" s="132"/>
      <c r="AA68" s="101"/>
      <c r="AB68" s="101"/>
      <c r="AC68" s="101"/>
      <c r="AD68" s="132"/>
      <c r="AE68" s="101"/>
      <c r="AF68" s="101"/>
      <c r="AG68" s="101"/>
      <c r="AH68" s="428" t="s">
        <v>97</v>
      </c>
      <c r="AI68" s="429"/>
      <c r="AJ68" s="429"/>
      <c r="AK68" s="430"/>
    </row>
    <row r="69" spans="1:37" ht="15">
      <c r="A69" s="5" t="s">
        <v>108</v>
      </c>
      <c r="B69" s="382" t="s">
        <v>106</v>
      </c>
      <c r="C69" s="416"/>
      <c r="D69" s="416"/>
      <c r="E69" s="417"/>
      <c r="F69" s="5">
        <v>1</v>
      </c>
      <c r="G69" s="3">
        <v>0</v>
      </c>
      <c r="H69" s="3" t="s">
        <v>81</v>
      </c>
      <c r="I69" s="4">
        <v>0</v>
      </c>
      <c r="J69" s="186"/>
      <c r="K69" s="184"/>
      <c r="L69" s="184"/>
      <c r="M69" s="185"/>
      <c r="N69" s="140"/>
      <c r="O69" s="138"/>
      <c r="P69" s="138"/>
      <c r="Q69" s="139"/>
      <c r="R69" s="138"/>
      <c r="S69" s="138"/>
      <c r="T69" s="138"/>
      <c r="U69" s="139"/>
      <c r="V69" s="140"/>
      <c r="W69" s="138"/>
      <c r="X69" s="138"/>
      <c r="Y69" s="139"/>
      <c r="Z69" s="140"/>
      <c r="AA69" s="138"/>
      <c r="AB69" s="138"/>
      <c r="AC69" s="138"/>
      <c r="AD69" s="140"/>
      <c r="AE69" s="138"/>
      <c r="AF69" s="138"/>
      <c r="AG69" s="138"/>
      <c r="AH69" s="251" t="s">
        <v>160</v>
      </c>
      <c r="AI69" s="252"/>
      <c r="AJ69" s="252"/>
      <c r="AK69" s="253"/>
    </row>
    <row r="70" spans="1:39" ht="15">
      <c r="A70" s="10" t="s">
        <v>173</v>
      </c>
      <c r="B70" s="218" t="s">
        <v>72</v>
      </c>
      <c r="C70" s="218"/>
      <c r="D70" s="218"/>
      <c r="E70" s="219"/>
      <c r="F70" s="120"/>
      <c r="G70" s="106"/>
      <c r="H70" s="106"/>
      <c r="I70" s="106"/>
      <c r="J70" s="62">
        <v>1</v>
      </c>
      <c r="K70" s="63">
        <v>1</v>
      </c>
      <c r="L70" s="63" t="s">
        <v>13</v>
      </c>
      <c r="M70" s="194">
        <v>3</v>
      </c>
      <c r="N70" s="68"/>
      <c r="O70" s="69"/>
      <c r="P70" s="69"/>
      <c r="Q70" s="69"/>
      <c r="R70" s="120"/>
      <c r="S70" s="106"/>
      <c r="T70" s="106"/>
      <c r="U70" s="107"/>
      <c r="V70" s="106"/>
      <c r="W70" s="106"/>
      <c r="X70" s="106"/>
      <c r="Y70" s="106"/>
      <c r="Z70" s="120"/>
      <c r="AA70" s="106"/>
      <c r="AB70" s="106"/>
      <c r="AC70" s="106"/>
      <c r="AD70" s="120"/>
      <c r="AE70" s="106"/>
      <c r="AF70" s="106"/>
      <c r="AG70" s="106"/>
      <c r="AH70" s="262" t="s">
        <v>73</v>
      </c>
      <c r="AI70" s="225"/>
      <c r="AJ70" s="225"/>
      <c r="AK70" s="226"/>
      <c r="AM70" s="98"/>
    </row>
    <row r="71" spans="1:37" ht="15">
      <c r="A71" s="5" t="s">
        <v>174</v>
      </c>
      <c r="B71" s="249" t="s">
        <v>74</v>
      </c>
      <c r="C71" s="249"/>
      <c r="D71" s="249"/>
      <c r="E71" s="250"/>
      <c r="F71" s="120"/>
      <c r="G71" s="106"/>
      <c r="H71" s="106"/>
      <c r="I71" s="106"/>
      <c r="J71" s="52"/>
      <c r="K71" s="127"/>
      <c r="L71" s="127"/>
      <c r="M71" s="127"/>
      <c r="N71" s="120"/>
      <c r="O71" s="106"/>
      <c r="P71" s="106"/>
      <c r="Q71" s="106"/>
      <c r="R71" s="120"/>
      <c r="S71" s="106"/>
      <c r="T71" s="106"/>
      <c r="U71" s="107"/>
      <c r="V71" s="113">
        <v>1</v>
      </c>
      <c r="W71" s="3">
        <v>1</v>
      </c>
      <c r="X71" s="3" t="s">
        <v>13</v>
      </c>
      <c r="Y71" s="35">
        <v>3</v>
      </c>
      <c r="Z71" s="120"/>
      <c r="AA71" s="106"/>
      <c r="AB71" s="106"/>
      <c r="AC71" s="106"/>
      <c r="AD71" s="120"/>
      <c r="AE71" s="106"/>
      <c r="AF71" s="106"/>
      <c r="AG71" s="106"/>
      <c r="AH71" s="262" t="s">
        <v>59</v>
      </c>
      <c r="AI71" s="225"/>
      <c r="AJ71" s="225"/>
      <c r="AK71" s="226"/>
    </row>
    <row r="72" spans="1:37" ht="15">
      <c r="A72" s="5" t="s">
        <v>175</v>
      </c>
      <c r="B72" s="249" t="s">
        <v>75</v>
      </c>
      <c r="C72" s="249"/>
      <c r="D72" s="249"/>
      <c r="E72" s="250"/>
      <c r="F72" s="38"/>
      <c r="G72" s="6"/>
      <c r="H72" s="6"/>
      <c r="I72" s="6"/>
      <c r="J72" s="38"/>
      <c r="K72" s="6"/>
      <c r="L72" s="6"/>
      <c r="M72" s="6"/>
      <c r="N72" s="38"/>
      <c r="O72" s="6"/>
      <c r="P72" s="6"/>
      <c r="Q72" s="6"/>
      <c r="R72" s="38"/>
      <c r="S72" s="6"/>
      <c r="T72" s="6"/>
      <c r="U72" s="39"/>
      <c r="V72" s="55"/>
      <c r="W72" s="55"/>
      <c r="X72" s="55"/>
      <c r="Y72" s="55"/>
      <c r="Z72" s="5">
        <v>2</v>
      </c>
      <c r="AA72" s="3">
        <v>0</v>
      </c>
      <c r="AB72" s="3" t="s">
        <v>13</v>
      </c>
      <c r="AC72" s="35">
        <v>3</v>
      </c>
      <c r="AD72" s="120"/>
      <c r="AE72" s="106"/>
      <c r="AF72" s="106"/>
      <c r="AG72" s="106"/>
      <c r="AH72" s="251" t="s">
        <v>160</v>
      </c>
      <c r="AI72" s="252"/>
      <c r="AJ72" s="252"/>
      <c r="AK72" s="253"/>
    </row>
    <row r="73" spans="1:37" ht="15">
      <c r="A73" s="5" t="s">
        <v>176</v>
      </c>
      <c r="B73" s="234" t="s">
        <v>95</v>
      </c>
      <c r="C73" s="235"/>
      <c r="D73" s="235"/>
      <c r="E73" s="236"/>
      <c r="F73" s="38"/>
      <c r="G73" s="6"/>
      <c r="H73" s="6"/>
      <c r="I73" s="6"/>
      <c r="J73" s="38"/>
      <c r="K73" s="6"/>
      <c r="L73" s="6"/>
      <c r="M73" s="6"/>
      <c r="N73" s="38"/>
      <c r="O73" s="6"/>
      <c r="P73" s="6"/>
      <c r="Q73" s="6"/>
      <c r="R73" s="5">
        <v>2</v>
      </c>
      <c r="S73" s="3">
        <v>0</v>
      </c>
      <c r="T73" s="3" t="s">
        <v>16</v>
      </c>
      <c r="U73" s="4">
        <v>3</v>
      </c>
      <c r="V73" s="6"/>
      <c r="W73" s="6"/>
      <c r="X73" s="6"/>
      <c r="Y73" s="6"/>
      <c r="Z73" s="280"/>
      <c r="AA73" s="281"/>
      <c r="AB73" s="281"/>
      <c r="AC73" s="282"/>
      <c r="AD73" s="120"/>
      <c r="AE73" s="106"/>
      <c r="AF73" s="106"/>
      <c r="AG73" s="106"/>
      <c r="AH73" s="288" t="s">
        <v>34</v>
      </c>
      <c r="AI73" s="235"/>
      <c r="AJ73" s="235"/>
      <c r="AK73" s="236"/>
    </row>
    <row r="74" spans="1:37" ht="15">
      <c r="A74" s="13" t="s">
        <v>177</v>
      </c>
      <c r="B74" s="207" t="s">
        <v>76</v>
      </c>
      <c r="C74" s="207"/>
      <c r="D74" s="207"/>
      <c r="E74" s="279"/>
      <c r="F74" s="38"/>
      <c r="G74" s="6"/>
      <c r="H74" s="6"/>
      <c r="I74" s="6"/>
      <c r="J74" s="38"/>
      <c r="K74" s="6"/>
      <c r="L74" s="6"/>
      <c r="M74" s="6"/>
      <c r="N74" s="38"/>
      <c r="O74" s="6"/>
      <c r="P74" s="6"/>
      <c r="Q74" s="6"/>
      <c r="R74" s="38"/>
      <c r="S74" s="6"/>
      <c r="T74" s="6"/>
      <c r="U74" s="39"/>
      <c r="V74" s="6"/>
      <c r="W74" s="6"/>
      <c r="X74" s="6"/>
      <c r="Y74" s="6"/>
      <c r="Z74" s="13">
        <v>3</v>
      </c>
      <c r="AA74" s="8">
        <v>0</v>
      </c>
      <c r="AB74" s="8" t="s">
        <v>13</v>
      </c>
      <c r="AC74" s="30">
        <v>3</v>
      </c>
      <c r="AD74" s="120"/>
      <c r="AE74" s="106"/>
      <c r="AF74" s="106"/>
      <c r="AG74" s="106"/>
      <c r="AH74" s="209" t="s">
        <v>61</v>
      </c>
      <c r="AI74" s="210"/>
      <c r="AJ74" s="210"/>
      <c r="AK74" s="211"/>
    </row>
    <row r="75" spans="1:37" ht="15">
      <c r="A75" s="3" t="s">
        <v>178</v>
      </c>
      <c r="B75" s="249" t="s">
        <v>77</v>
      </c>
      <c r="C75" s="249"/>
      <c r="D75" s="249"/>
      <c r="E75" s="250"/>
      <c r="F75" s="38"/>
      <c r="G75" s="6"/>
      <c r="H75" s="6"/>
      <c r="I75" s="6"/>
      <c r="J75" s="38"/>
      <c r="K75" s="6"/>
      <c r="L75" s="6"/>
      <c r="M75" s="39"/>
      <c r="N75" s="5">
        <v>2</v>
      </c>
      <c r="O75" s="3">
        <v>2</v>
      </c>
      <c r="P75" s="3" t="s">
        <v>16</v>
      </c>
      <c r="Q75" s="35">
        <v>3</v>
      </c>
      <c r="R75" s="120"/>
      <c r="S75" s="106"/>
      <c r="T75" s="106"/>
      <c r="U75" s="107"/>
      <c r="V75" s="106"/>
      <c r="W75" s="106"/>
      <c r="X75" s="106"/>
      <c r="Y75" s="107"/>
      <c r="Z75" s="52"/>
      <c r="AA75" s="127"/>
      <c r="AB75" s="127"/>
      <c r="AC75" s="195"/>
      <c r="AD75" s="120"/>
      <c r="AE75" s="106"/>
      <c r="AF75" s="106"/>
      <c r="AG75" s="107"/>
      <c r="AH75" s="262" t="s">
        <v>14</v>
      </c>
      <c r="AI75" s="225"/>
      <c r="AJ75" s="225"/>
      <c r="AK75" s="226"/>
    </row>
    <row r="76" spans="1:37" ht="15.75" thickBot="1">
      <c r="A76" s="13" t="s">
        <v>185</v>
      </c>
      <c r="B76" s="207" t="s">
        <v>186</v>
      </c>
      <c r="C76" s="207"/>
      <c r="D76" s="207"/>
      <c r="E76" s="208"/>
      <c r="F76" s="38"/>
      <c r="G76" s="6"/>
      <c r="H76" s="6"/>
      <c r="I76" s="6"/>
      <c r="J76" s="38"/>
      <c r="K76" s="6"/>
      <c r="L76" s="6"/>
      <c r="M76" s="6"/>
      <c r="N76" s="120"/>
      <c r="O76" s="106"/>
      <c r="P76" s="106"/>
      <c r="Q76" s="107"/>
      <c r="R76" s="106"/>
      <c r="S76" s="106"/>
      <c r="T76" s="106"/>
      <c r="U76" s="199"/>
      <c r="V76" s="8">
        <v>1</v>
      </c>
      <c r="W76" s="8">
        <v>1</v>
      </c>
      <c r="X76" s="8" t="s">
        <v>16</v>
      </c>
      <c r="Y76" s="8">
        <v>3</v>
      </c>
      <c r="Z76" s="194"/>
      <c r="AA76" s="106"/>
      <c r="AB76" s="106"/>
      <c r="AC76" s="106"/>
      <c r="AD76" s="120"/>
      <c r="AE76" s="106"/>
      <c r="AF76" s="106"/>
      <c r="AG76" s="107"/>
      <c r="AH76" s="209" t="s">
        <v>187</v>
      </c>
      <c r="AI76" s="210"/>
      <c r="AJ76" s="210"/>
      <c r="AK76" s="211"/>
    </row>
    <row r="77" spans="1:40" ht="15.75" thickBot="1">
      <c r="A77" s="200"/>
      <c r="B77" s="283" t="s">
        <v>23</v>
      </c>
      <c r="C77" s="284"/>
      <c r="D77" s="284"/>
      <c r="E77" s="285"/>
      <c r="F77" s="201"/>
      <c r="G77" s="202"/>
      <c r="H77" s="202"/>
      <c r="I77" s="202"/>
      <c r="J77" s="49">
        <v>1</v>
      </c>
      <c r="K77" s="50">
        <v>1</v>
      </c>
      <c r="L77" s="50"/>
      <c r="M77" s="203">
        <v>3</v>
      </c>
      <c r="N77" s="200">
        <v>2</v>
      </c>
      <c r="O77" s="204">
        <v>2</v>
      </c>
      <c r="P77" s="204"/>
      <c r="Q77" s="205">
        <v>3</v>
      </c>
      <c r="R77" s="53">
        <v>2</v>
      </c>
      <c r="S77" s="53">
        <v>0</v>
      </c>
      <c r="T77" s="53" t="s">
        <v>16</v>
      </c>
      <c r="U77" s="53">
        <v>3</v>
      </c>
      <c r="V77" s="49">
        <v>2</v>
      </c>
      <c r="W77" s="50">
        <v>2</v>
      </c>
      <c r="X77" s="50"/>
      <c r="Y77" s="51">
        <v>6</v>
      </c>
      <c r="Z77" s="49">
        <v>5</v>
      </c>
      <c r="AA77" s="50">
        <v>0</v>
      </c>
      <c r="AB77" s="50"/>
      <c r="AC77" s="203">
        <v>6</v>
      </c>
      <c r="AD77" s="206"/>
      <c r="AE77" s="53"/>
      <c r="AF77" s="53"/>
      <c r="AG77" s="54"/>
      <c r="AH77" s="286"/>
      <c r="AI77" s="286"/>
      <c r="AJ77" s="286"/>
      <c r="AK77" s="287"/>
      <c r="AL77" s="162"/>
      <c r="AM77" s="81"/>
      <c r="AN77" s="81"/>
    </row>
    <row r="78" spans="1:37" ht="15.75" thickBot="1">
      <c r="A78" s="111"/>
      <c r="B78" s="306"/>
      <c r="C78" s="306"/>
      <c r="D78" s="306"/>
      <c r="E78" s="306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109"/>
      <c r="AA78" s="109"/>
      <c r="AB78" s="109"/>
      <c r="AC78" s="109"/>
      <c r="AD78" s="109"/>
      <c r="AE78" s="109"/>
      <c r="AF78" s="109"/>
      <c r="AG78" s="109"/>
      <c r="AH78" s="298"/>
      <c r="AI78" s="298"/>
      <c r="AJ78" s="298"/>
      <c r="AK78" s="299"/>
    </row>
    <row r="79" spans="1:37" ht="15.75" thickBot="1">
      <c r="A79" s="165"/>
      <c r="B79" s="166" t="s">
        <v>78</v>
      </c>
      <c r="C79" s="131"/>
      <c r="D79" s="131"/>
      <c r="E79" s="131"/>
      <c r="F79" s="110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300"/>
      <c r="AI79" s="300"/>
      <c r="AJ79" s="300"/>
      <c r="AK79" s="301"/>
    </row>
    <row r="80" spans="1:37" ht="15.75" thickBot="1">
      <c r="A80" s="12" t="s">
        <v>117</v>
      </c>
      <c r="B80" s="266" t="s">
        <v>157</v>
      </c>
      <c r="C80" s="267"/>
      <c r="D80" s="267"/>
      <c r="E80" s="267"/>
      <c r="F80" s="12">
        <v>0</v>
      </c>
      <c r="G80" s="7">
        <v>4</v>
      </c>
      <c r="H80" s="7" t="s">
        <v>16</v>
      </c>
      <c r="I80" s="36">
        <v>3</v>
      </c>
      <c r="J80" s="65"/>
      <c r="K80" s="103"/>
      <c r="L80" s="103"/>
      <c r="M80" s="104"/>
      <c r="N80" s="34"/>
      <c r="O80" s="34"/>
      <c r="P80" s="34"/>
      <c r="Q80" s="45"/>
      <c r="R80" s="44"/>
      <c r="S80" s="34"/>
      <c r="T80" s="34"/>
      <c r="U80" s="45"/>
      <c r="V80" s="44"/>
      <c r="W80" s="34"/>
      <c r="X80" s="34"/>
      <c r="Y80" s="45"/>
      <c r="Z80" s="44"/>
      <c r="AA80" s="34"/>
      <c r="AB80" s="34"/>
      <c r="AC80" s="45"/>
      <c r="AD80" s="44"/>
      <c r="AE80" s="34"/>
      <c r="AF80" s="34"/>
      <c r="AG80" s="45"/>
      <c r="AH80" s="257" t="s">
        <v>79</v>
      </c>
      <c r="AI80" s="258"/>
      <c r="AJ80" s="258"/>
      <c r="AK80" s="259"/>
    </row>
    <row r="81" spans="1:37" ht="15.75" thickBot="1">
      <c r="A81" s="13" t="s">
        <v>118</v>
      </c>
      <c r="B81" s="233" t="s">
        <v>158</v>
      </c>
      <c r="C81" s="271"/>
      <c r="D81" s="271"/>
      <c r="E81" s="271"/>
      <c r="F81" s="52"/>
      <c r="G81" s="127"/>
      <c r="H81" s="127"/>
      <c r="I81" s="127"/>
      <c r="J81" s="114">
        <v>0</v>
      </c>
      <c r="K81" s="115">
        <v>4</v>
      </c>
      <c r="L81" s="115" t="s">
        <v>16</v>
      </c>
      <c r="M81" s="116">
        <v>3</v>
      </c>
      <c r="N81" s="131"/>
      <c r="O81" s="131"/>
      <c r="P81" s="131"/>
      <c r="Q81" s="40"/>
      <c r="R81" s="41"/>
      <c r="S81" s="131"/>
      <c r="T81" s="131"/>
      <c r="U81" s="40"/>
      <c r="V81" s="41"/>
      <c r="W81" s="131"/>
      <c r="X81" s="131"/>
      <c r="Y81" s="40"/>
      <c r="Z81" s="41"/>
      <c r="AA81" s="131"/>
      <c r="AB81" s="131"/>
      <c r="AC81" s="40"/>
      <c r="AD81" s="41"/>
      <c r="AE81" s="131"/>
      <c r="AF81" s="131"/>
      <c r="AG81" s="40"/>
      <c r="AH81" s="257" t="s">
        <v>79</v>
      </c>
      <c r="AI81" s="258"/>
      <c r="AJ81" s="258"/>
      <c r="AK81" s="259"/>
    </row>
    <row r="82" spans="1:37" ht="15.75" thickBot="1">
      <c r="A82" s="123" t="s">
        <v>119</v>
      </c>
      <c r="B82" s="266" t="s">
        <v>80</v>
      </c>
      <c r="C82" s="267"/>
      <c r="D82" s="267"/>
      <c r="E82" s="267"/>
      <c r="F82" s="123">
        <v>0</v>
      </c>
      <c r="G82" s="124">
        <v>2</v>
      </c>
      <c r="H82" s="124" t="s">
        <v>81</v>
      </c>
      <c r="I82" s="125">
        <v>0</v>
      </c>
      <c r="J82" s="117"/>
      <c r="K82" s="118"/>
      <c r="L82" s="118"/>
      <c r="M82" s="119"/>
      <c r="N82" s="44"/>
      <c r="O82" s="34"/>
      <c r="P82" s="34"/>
      <c r="Q82" s="45"/>
      <c r="R82" s="44"/>
      <c r="S82" s="34"/>
      <c r="T82" s="34"/>
      <c r="U82" s="45"/>
      <c r="V82" s="44"/>
      <c r="W82" s="34"/>
      <c r="X82" s="34"/>
      <c r="Y82" s="45"/>
      <c r="Z82" s="44"/>
      <c r="AA82" s="34"/>
      <c r="AB82" s="34"/>
      <c r="AC82" s="45"/>
      <c r="AD82" s="44"/>
      <c r="AE82" s="34"/>
      <c r="AF82" s="34"/>
      <c r="AG82" s="45"/>
      <c r="AH82" s="257"/>
      <c r="AI82" s="258"/>
      <c r="AJ82" s="258"/>
      <c r="AK82" s="259"/>
    </row>
    <row r="83" spans="1:37" ht="15.75" thickBot="1">
      <c r="A83" s="13" t="s">
        <v>119</v>
      </c>
      <c r="B83" s="233" t="s">
        <v>80</v>
      </c>
      <c r="C83" s="271"/>
      <c r="D83" s="271"/>
      <c r="E83" s="271"/>
      <c r="F83" s="263"/>
      <c r="G83" s="264"/>
      <c r="H83" s="264"/>
      <c r="I83" s="265"/>
      <c r="J83" s="59">
        <v>0</v>
      </c>
      <c r="K83" s="59">
        <v>2</v>
      </c>
      <c r="L83" s="59" t="s">
        <v>81</v>
      </c>
      <c r="M83" s="60">
        <v>0</v>
      </c>
      <c r="N83" s="41"/>
      <c r="O83" s="131"/>
      <c r="P83" s="131"/>
      <c r="Q83" s="40"/>
      <c r="R83" s="41"/>
      <c r="S83" s="131"/>
      <c r="T83" s="131"/>
      <c r="U83" s="40"/>
      <c r="V83" s="41"/>
      <c r="W83" s="131"/>
      <c r="X83" s="131"/>
      <c r="Y83" s="40"/>
      <c r="Z83" s="41"/>
      <c r="AA83" s="131"/>
      <c r="AB83" s="131"/>
      <c r="AC83" s="40"/>
      <c r="AD83" s="41"/>
      <c r="AE83" s="131"/>
      <c r="AF83" s="131"/>
      <c r="AG83" s="40"/>
      <c r="AH83" s="257"/>
      <c r="AI83" s="258"/>
      <c r="AJ83" s="258"/>
      <c r="AK83" s="259"/>
    </row>
    <row r="84" spans="1:37" ht="15.75" thickBot="1">
      <c r="A84" s="123" t="s">
        <v>155</v>
      </c>
      <c r="B84" s="304" t="s">
        <v>104</v>
      </c>
      <c r="C84" s="304"/>
      <c r="D84" s="304"/>
      <c r="E84" s="305"/>
      <c r="F84" s="120"/>
      <c r="G84" s="106"/>
      <c r="H84" s="106"/>
      <c r="I84" s="106"/>
      <c r="J84" s="123">
        <v>0</v>
      </c>
      <c r="K84" s="124">
        <v>60</v>
      </c>
      <c r="L84" s="124"/>
      <c r="M84" s="176">
        <v>0</v>
      </c>
      <c r="N84" s="38"/>
      <c r="O84" s="6"/>
      <c r="P84" s="6"/>
      <c r="Q84" s="39"/>
      <c r="R84" s="44"/>
      <c r="S84" s="34"/>
      <c r="T84" s="34"/>
      <c r="U84" s="45"/>
      <c r="V84" s="6"/>
      <c r="W84" s="6"/>
      <c r="X84" s="6"/>
      <c r="Y84" s="6"/>
      <c r="Z84" s="38"/>
      <c r="AA84" s="6"/>
      <c r="AB84" s="6"/>
      <c r="AC84" s="6"/>
      <c r="AD84" s="38"/>
      <c r="AE84" s="6"/>
      <c r="AF84" s="6"/>
      <c r="AG84" s="39"/>
      <c r="AH84" s="57"/>
      <c r="AI84" s="57"/>
      <c r="AJ84" s="57"/>
      <c r="AK84" s="58"/>
    </row>
    <row r="85" spans="1:37" ht="15.75" thickBot="1">
      <c r="A85" s="114" t="s">
        <v>156</v>
      </c>
      <c r="B85" s="232" t="s">
        <v>104</v>
      </c>
      <c r="C85" s="232"/>
      <c r="D85" s="232"/>
      <c r="E85" s="289"/>
      <c r="F85" s="120"/>
      <c r="G85" s="106"/>
      <c r="H85" s="106"/>
      <c r="I85" s="106"/>
      <c r="J85" s="111"/>
      <c r="K85" s="109"/>
      <c r="L85" s="109"/>
      <c r="M85" s="112"/>
      <c r="N85" s="38"/>
      <c r="O85" s="6"/>
      <c r="P85" s="6"/>
      <c r="Q85" s="39"/>
      <c r="R85" s="114">
        <v>0</v>
      </c>
      <c r="S85" s="115">
        <v>60</v>
      </c>
      <c r="T85" s="115"/>
      <c r="U85" s="82">
        <v>0</v>
      </c>
      <c r="V85" s="6"/>
      <c r="W85" s="6"/>
      <c r="X85" s="6"/>
      <c r="Y85" s="6"/>
      <c r="Z85" s="38"/>
      <c r="AA85" s="6"/>
      <c r="AB85" s="6"/>
      <c r="AC85" s="6"/>
      <c r="AD85" s="38"/>
      <c r="AE85" s="6"/>
      <c r="AF85" s="6"/>
      <c r="AG85" s="39"/>
      <c r="AH85" s="57"/>
      <c r="AI85" s="57"/>
      <c r="AJ85" s="57"/>
      <c r="AK85" s="58"/>
    </row>
    <row r="86" spans="1:37" ht="15">
      <c r="A86" s="123" t="s">
        <v>120</v>
      </c>
      <c r="B86" s="99" t="s">
        <v>99</v>
      </c>
      <c r="C86" s="100"/>
      <c r="D86" s="100"/>
      <c r="E86" s="100"/>
      <c r="F86" s="44"/>
      <c r="G86" s="34"/>
      <c r="H86" s="34"/>
      <c r="I86" s="34"/>
      <c r="J86" s="44"/>
      <c r="K86" s="34"/>
      <c r="L86" s="34"/>
      <c r="M86" s="34"/>
      <c r="N86" s="44"/>
      <c r="O86" s="34"/>
      <c r="P86" s="34"/>
      <c r="Q86" s="45"/>
      <c r="R86" s="44"/>
      <c r="S86" s="34"/>
      <c r="T86" s="34"/>
      <c r="U86" s="45"/>
      <c r="V86" s="31">
        <v>0</v>
      </c>
      <c r="W86" s="124">
        <v>2</v>
      </c>
      <c r="X86" s="124" t="s">
        <v>16</v>
      </c>
      <c r="Y86" s="32">
        <v>7</v>
      </c>
      <c r="Z86" s="65"/>
      <c r="AA86" s="103"/>
      <c r="AB86" s="103"/>
      <c r="AC86" s="103"/>
      <c r="AD86" s="65"/>
      <c r="AE86" s="103"/>
      <c r="AF86" s="103"/>
      <c r="AG86" s="104"/>
      <c r="AH86" s="277"/>
      <c r="AI86" s="277"/>
      <c r="AJ86" s="277"/>
      <c r="AK86" s="278"/>
    </row>
    <row r="87" spans="1:37" ht="15.75" thickBot="1">
      <c r="A87" s="13" t="s">
        <v>121</v>
      </c>
      <c r="B87" s="233" t="s">
        <v>100</v>
      </c>
      <c r="C87" s="271"/>
      <c r="D87" s="271"/>
      <c r="E87" s="271"/>
      <c r="F87" s="41"/>
      <c r="G87" s="131"/>
      <c r="H87" s="131"/>
      <c r="I87" s="131"/>
      <c r="J87" s="41"/>
      <c r="K87" s="131"/>
      <c r="L87" s="131"/>
      <c r="M87" s="131"/>
      <c r="N87" s="41"/>
      <c r="O87" s="131"/>
      <c r="P87" s="131"/>
      <c r="Q87" s="40"/>
      <c r="R87" s="41"/>
      <c r="S87" s="131"/>
      <c r="T87" s="131"/>
      <c r="U87" s="40"/>
      <c r="V87" s="105"/>
      <c r="W87" s="105"/>
      <c r="X87" s="105"/>
      <c r="Y87" s="105"/>
      <c r="Z87" s="114">
        <v>0</v>
      </c>
      <c r="AA87" s="115">
        <v>2</v>
      </c>
      <c r="AB87" s="115" t="s">
        <v>16</v>
      </c>
      <c r="AC87" s="33">
        <v>8</v>
      </c>
      <c r="AD87" s="120"/>
      <c r="AE87" s="106"/>
      <c r="AF87" s="106"/>
      <c r="AG87" s="107"/>
      <c r="AH87" s="291"/>
      <c r="AI87" s="291"/>
      <c r="AJ87" s="291"/>
      <c r="AK87" s="292"/>
    </row>
    <row r="88" spans="1:37" ht="15">
      <c r="A88" s="123"/>
      <c r="B88" s="342" t="s">
        <v>82</v>
      </c>
      <c r="C88" s="343"/>
      <c r="D88" s="343"/>
      <c r="E88" s="343"/>
      <c r="F88" s="319"/>
      <c r="G88" s="320"/>
      <c r="H88" s="344"/>
      <c r="I88" s="83">
        <f>+I15+I23</f>
        <v>25</v>
      </c>
      <c r="J88" s="295"/>
      <c r="K88" s="296"/>
      <c r="L88" s="297"/>
      <c r="M88" s="83">
        <f>+M15+M23</f>
        <v>24</v>
      </c>
      <c r="N88" s="295"/>
      <c r="O88" s="296"/>
      <c r="P88" s="297"/>
      <c r="Q88" s="83">
        <f>+Q33</f>
        <v>28</v>
      </c>
      <c r="R88" s="295"/>
      <c r="S88" s="296"/>
      <c r="T88" s="297"/>
      <c r="U88" s="84">
        <f>+U42</f>
        <v>28</v>
      </c>
      <c r="V88" s="345"/>
      <c r="W88" s="346"/>
      <c r="X88" s="347"/>
      <c r="Y88" s="85">
        <f>+Y52+Y86</f>
        <v>34</v>
      </c>
      <c r="Z88" s="336"/>
      <c r="AA88" s="337"/>
      <c r="AB88" s="338"/>
      <c r="AC88" s="86">
        <f>+AC61+AC87</f>
        <v>32</v>
      </c>
      <c r="AD88" s="322"/>
      <c r="AE88" s="323"/>
      <c r="AF88" s="323"/>
      <c r="AG88" s="129"/>
      <c r="AH88" s="339">
        <f>+I88+M88+Q88+U88+Y88+AC88</f>
        <v>171</v>
      </c>
      <c r="AI88" s="340"/>
      <c r="AJ88" s="340"/>
      <c r="AK88" s="341"/>
    </row>
    <row r="89" spans="1:37" ht="15">
      <c r="A89" s="5"/>
      <c r="B89" s="293" t="s">
        <v>83</v>
      </c>
      <c r="C89" s="293"/>
      <c r="D89" s="293"/>
      <c r="E89" s="294"/>
      <c r="F89" s="329"/>
      <c r="G89" s="330"/>
      <c r="H89" s="331"/>
      <c r="I89" s="87">
        <v>0</v>
      </c>
      <c r="J89" s="332"/>
      <c r="K89" s="333"/>
      <c r="L89" s="333"/>
      <c r="M89" s="87">
        <v>3</v>
      </c>
      <c r="N89" s="312"/>
      <c r="O89" s="312"/>
      <c r="P89" s="312"/>
      <c r="Q89" s="87">
        <v>3</v>
      </c>
      <c r="R89" s="311"/>
      <c r="S89" s="312"/>
      <c r="T89" s="313"/>
      <c r="U89" s="88">
        <v>0</v>
      </c>
      <c r="V89" s="311"/>
      <c r="W89" s="312"/>
      <c r="X89" s="313"/>
      <c r="Y89" s="87">
        <v>3</v>
      </c>
      <c r="Z89" s="311"/>
      <c r="AA89" s="312"/>
      <c r="AB89" s="313"/>
      <c r="AC89" s="88">
        <v>6</v>
      </c>
      <c r="AD89" s="334"/>
      <c r="AE89" s="335"/>
      <c r="AF89" s="335"/>
      <c r="AG89" s="130"/>
      <c r="AH89" s="324" t="s">
        <v>103</v>
      </c>
      <c r="AI89" s="325"/>
      <c r="AJ89" s="325"/>
      <c r="AK89" s="326"/>
    </row>
    <row r="90" spans="1:37" ht="15.75" thickBot="1">
      <c r="A90" s="5"/>
      <c r="B90" s="293" t="s">
        <v>84</v>
      </c>
      <c r="C90" s="293"/>
      <c r="D90" s="293"/>
      <c r="E90" s="294"/>
      <c r="F90" s="280"/>
      <c r="G90" s="281"/>
      <c r="H90" s="328"/>
      <c r="I90" s="87">
        <v>3</v>
      </c>
      <c r="J90" s="311"/>
      <c r="K90" s="312"/>
      <c r="L90" s="313"/>
      <c r="M90" s="87">
        <v>3</v>
      </c>
      <c r="N90" s="312"/>
      <c r="O90" s="312"/>
      <c r="P90" s="312"/>
      <c r="Q90" s="87">
        <v>0</v>
      </c>
      <c r="R90" s="311"/>
      <c r="S90" s="312"/>
      <c r="T90" s="313"/>
      <c r="U90" s="88">
        <v>0</v>
      </c>
      <c r="V90" s="311"/>
      <c r="W90" s="312"/>
      <c r="X90" s="313"/>
      <c r="Y90" s="87">
        <v>0</v>
      </c>
      <c r="Z90" s="311"/>
      <c r="AA90" s="312"/>
      <c r="AB90" s="313"/>
      <c r="AC90" s="88">
        <v>0</v>
      </c>
      <c r="AD90" s="309"/>
      <c r="AE90" s="310"/>
      <c r="AF90" s="310"/>
      <c r="AG90" s="121"/>
      <c r="AH90" s="314">
        <f>+I90+M90</f>
        <v>6</v>
      </c>
      <c r="AI90" s="315"/>
      <c r="AJ90" s="315"/>
      <c r="AK90" s="316"/>
    </row>
    <row r="91" spans="1:37" ht="15">
      <c r="A91" s="5"/>
      <c r="B91" s="317" t="s">
        <v>85</v>
      </c>
      <c r="C91" s="317"/>
      <c r="D91" s="317"/>
      <c r="E91" s="318"/>
      <c r="F91" s="123"/>
      <c r="G91" s="124"/>
      <c r="H91" s="124"/>
      <c r="I91" s="85">
        <f>I88+I89+I90</f>
        <v>28</v>
      </c>
      <c r="J91" s="122"/>
      <c r="K91" s="46"/>
      <c r="L91" s="46"/>
      <c r="M91" s="85">
        <f>M88+M89+M90</f>
        <v>30</v>
      </c>
      <c r="N91" s="47"/>
      <c r="O91" s="46"/>
      <c r="P91" s="46"/>
      <c r="Q91" s="85">
        <f>Q88+Q90</f>
        <v>28</v>
      </c>
      <c r="R91" s="122"/>
      <c r="S91" s="46"/>
      <c r="T91" s="46"/>
      <c r="U91" s="86">
        <f>SUM(U88:U90)</f>
        <v>28</v>
      </c>
      <c r="V91" s="47"/>
      <c r="W91" s="46"/>
      <c r="X91" s="46"/>
      <c r="Y91" s="85">
        <f>Y88+Y90</f>
        <v>34</v>
      </c>
      <c r="Z91" s="122"/>
      <c r="AA91" s="46"/>
      <c r="AB91" s="46"/>
      <c r="AC91" s="85">
        <f>AC88+AC90</f>
        <v>32</v>
      </c>
      <c r="AD91" s="47"/>
      <c r="AE91" s="46"/>
      <c r="AF91" s="46"/>
      <c r="AG91" s="86"/>
      <c r="AH91" s="319">
        <v>180</v>
      </c>
      <c r="AI91" s="320"/>
      <c r="AJ91" s="320"/>
      <c r="AK91" s="321"/>
    </row>
    <row r="92" spans="1:37" ht="15">
      <c r="A92" s="5"/>
      <c r="B92" s="302" t="s">
        <v>86</v>
      </c>
      <c r="C92" s="302"/>
      <c r="D92" s="302"/>
      <c r="E92" s="303"/>
      <c r="F92" s="94">
        <f>+F15+F80+F82</f>
        <v>10</v>
      </c>
      <c r="G92" s="89">
        <f>+G15+G80+G82</f>
        <v>13</v>
      </c>
      <c r="H92" s="93"/>
      <c r="I92" s="91"/>
      <c r="J92" s="89">
        <f>+J23+J81+J83</f>
        <v>12</v>
      </c>
      <c r="K92" s="89">
        <f>+K23+K81+K83</f>
        <v>13</v>
      </c>
      <c r="L92" s="90"/>
      <c r="M92" s="91"/>
      <c r="N92" s="89">
        <v>18</v>
      </c>
      <c r="O92" s="89">
        <v>6</v>
      </c>
      <c r="P92" s="90"/>
      <c r="Q92" s="91"/>
      <c r="R92" s="92">
        <v>13</v>
      </c>
      <c r="S92" s="92">
        <v>13</v>
      </c>
      <c r="T92" s="93"/>
      <c r="U92" s="92"/>
      <c r="V92" s="94">
        <f>+V52+V86</f>
        <v>15</v>
      </c>
      <c r="W92" s="92">
        <f>+W52+W86</f>
        <v>8</v>
      </c>
      <c r="X92" s="90"/>
      <c r="Y92" s="91"/>
      <c r="Z92" s="92">
        <f>+Z61+Z87</f>
        <v>11</v>
      </c>
      <c r="AA92" s="92">
        <f>+AA61+AA87</f>
        <v>12</v>
      </c>
      <c r="AB92" s="93"/>
      <c r="AC92" s="95"/>
      <c r="AD92" s="10"/>
      <c r="AE92" s="126"/>
      <c r="AF92" s="11"/>
      <c r="AG92" s="95"/>
      <c r="AH92" s="290"/>
      <c r="AI92" s="291"/>
      <c r="AJ92" s="291"/>
      <c r="AK92" s="292"/>
    </row>
    <row r="93" spans="1:37" ht="15">
      <c r="A93" s="182" t="s">
        <v>182</v>
      </c>
      <c r="B93" s="249" t="s">
        <v>181</v>
      </c>
      <c r="C93" s="249"/>
      <c r="D93" s="249"/>
      <c r="E93" s="250"/>
      <c r="F93" s="5"/>
      <c r="G93" s="3"/>
      <c r="H93" s="3"/>
      <c r="I93" s="4"/>
      <c r="J93" s="113"/>
      <c r="K93" s="3"/>
      <c r="L93" s="3"/>
      <c r="M93" s="96"/>
      <c r="N93" s="5"/>
      <c r="O93" s="3"/>
      <c r="P93" s="3"/>
      <c r="Q93" s="91"/>
      <c r="R93" s="113"/>
      <c r="S93" s="3"/>
      <c r="T93" s="3"/>
      <c r="U93" s="96"/>
      <c r="V93" s="5"/>
      <c r="W93" s="3"/>
      <c r="X93" s="3"/>
      <c r="Y93" s="91"/>
      <c r="Z93" s="113"/>
      <c r="AA93" s="3"/>
      <c r="AB93" s="3"/>
      <c r="AC93" s="96"/>
      <c r="AD93" s="5">
        <v>0</v>
      </c>
      <c r="AE93" s="3">
        <v>480</v>
      </c>
      <c r="AF93" s="3" t="s">
        <v>16</v>
      </c>
      <c r="AG93" s="35">
        <v>30</v>
      </c>
      <c r="AH93" s="280">
        <v>30</v>
      </c>
      <c r="AI93" s="281"/>
      <c r="AJ93" s="281"/>
      <c r="AK93" s="282"/>
    </row>
    <row r="94" spans="1:37" ht="15">
      <c r="A94" s="5"/>
      <c r="B94" s="293" t="s">
        <v>87</v>
      </c>
      <c r="C94" s="293"/>
      <c r="D94" s="293"/>
      <c r="E94" s="294"/>
      <c r="F94" s="5"/>
      <c r="G94" s="3"/>
      <c r="H94" s="3"/>
      <c r="I94" s="4"/>
      <c r="J94" s="113"/>
      <c r="K94" s="3"/>
      <c r="L94" s="3"/>
      <c r="M94" s="96"/>
      <c r="N94" s="5"/>
      <c r="O94" s="3"/>
      <c r="P94" s="3"/>
      <c r="Q94" s="91"/>
      <c r="R94" s="113"/>
      <c r="S94" s="3"/>
      <c r="T94" s="3"/>
      <c r="U94" s="96"/>
      <c r="V94" s="5"/>
      <c r="W94" s="3"/>
      <c r="X94" s="3"/>
      <c r="Y94" s="91"/>
      <c r="Z94" s="113"/>
      <c r="AA94" s="3"/>
      <c r="AB94" s="3"/>
      <c r="AC94" s="96"/>
      <c r="AD94" s="5"/>
      <c r="AE94" s="3"/>
      <c r="AF94" s="3"/>
      <c r="AG94" s="96"/>
      <c r="AH94" s="290"/>
      <c r="AI94" s="291"/>
      <c r="AJ94" s="291"/>
      <c r="AK94" s="292"/>
    </row>
    <row r="95" spans="1:37" ht="15.75" thickBot="1">
      <c r="A95" s="114"/>
      <c r="B95" s="232" t="s">
        <v>88</v>
      </c>
      <c r="C95" s="232"/>
      <c r="D95" s="232"/>
      <c r="E95" s="233"/>
      <c r="F95" s="114"/>
      <c r="G95" s="115"/>
      <c r="H95" s="115">
        <v>4</v>
      </c>
      <c r="I95" s="116"/>
      <c r="J95" s="163"/>
      <c r="K95" s="115"/>
      <c r="L95" s="115">
        <v>5</v>
      </c>
      <c r="M95" s="164"/>
      <c r="N95" s="114"/>
      <c r="O95" s="115"/>
      <c r="P95" s="115">
        <v>8</v>
      </c>
      <c r="Q95" s="82"/>
      <c r="R95" s="163"/>
      <c r="S95" s="115"/>
      <c r="T95" s="115">
        <v>4</v>
      </c>
      <c r="U95" s="164"/>
      <c r="V95" s="114"/>
      <c r="W95" s="115"/>
      <c r="X95" s="115">
        <v>5</v>
      </c>
      <c r="Y95" s="82"/>
      <c r="Z95" s="163"/>
      <c r="AA95" s="115"/>
      <c r="AB95" s="115">
        <v>6</v>
      </c>
      <c r="AC95" s="164"/>
      <c r="AD95" s="114"/>
      <c r="AE95" s="115"/>
      <c r="AF95" s="115"/>
      <c r="AG95" s="82"/>
      <c r="AH95" s="327"/>
      <c r="AI95" s="298"/>
      <c r="AJ95" s="298"/>
      <c r="AK95" s="299"/>
    </row>
    <row r="96" spans="1:37" ht="15">
      <c r="A96" s="15" t="s">
        <v>98</v>
      </c>
      <c r="B96" s="15"/>
      <c r="C96" s="15"/>
      <c r="D96" s="15"/>
      <c r="E96" s="1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5"/>
      <c r="AI96" s="15"/>
      <c r="AJ96" s="15"/>
      <c r="AK96" s="15"/>
    </row>
    <row r="97" spans="1:37" ht="15">
      <c r="A97" s="15" t="s">
        <v>102</v>
      </c>
      <c r="B97" s="15"/>
      <c r="C97" s="15"/>
      <c r="D97" s="15"/>
      <c r="E97" s="15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5"/>
      <c r="AI97" s="15"/>
      <c r="AJ97" s="15"/>
      <c r="AK97" s="15"/>
    </row>
  </sheetData>
  <sheetProtection/>
  <mergeCells count="253">
    <mergeCell ref="B69:E69"/>
    <mergeCell ref="AH47:AK47"/>
    <mergeCell ref="B25:E25"/>
    <mergeCell ref="AH25:AK25"/>
    <mergeCell ref="B35:E35"/>
    <mergeCell ref="AH35:AK35"/>
    <mergeCell ref="B44:E44"/>
    <mergeCell ref="AH44:AK44"/>
    <mergeCell ref="B17:E17"/>
    <mergeCell ref="AH17:AK17"/>
    <mergeCell ref="B15:E15"/>
    <mergeCell ref="B12:E12"/>
    <mergeCell ref="AH15:AK15"/>
    <mergeCell ref="B13:E13"/>
    <mergeCell ref="AH12:AK12"/>
    <mergeCell ref="B14:E14"/>
    <mergeCell ref="B16:E16"/>
    <mergeCell ref="N15:Q15"/>
    <mergeCell ref="B1:AK1"/>
    <mergeCell ref="B68:E68"/>
    <mergeCell ref="AH68:AK68"/>
    <mergeCell ref="B9:E9"/>
    <mergeCell ref="AH9:AK9"/>
    <mergeCell ref="AH11:AK11"/>
    <mergeCell ref="F4:I4"/>
    <mergeCell ref="AD4:AG4"/>
    <mergeCell ref="V5:Y5"/>
    <mergeCell ref="Z5:AC5"/>
    <mergeCell ref="B8:E8"/>
    <mergeCell ref="R15:U15"/>
    <mergeCell ref="V15:Y15"/>
    <mergeCell ref="Z15:AC15"/>
    <mergeCell ref="A5:A7"/>
    <mergeCell ref="B5:E7"/>
    <mergeCell ref="F5:I5"/>
    <mergeCell ref="J5:M5"/>
    <mergeCell ref="N5:Q5"/>
    <mergeCell ref="R5:U5"/>
    <mergeCell ref="AD5:AG5"/>
    <mergeCell ref="AD6:AG6"/>
    <mergeCell ref="J4:M4"/>
    <mergeCell ref="N4:Q4"/>
    <mergeCell ref="R4:U4"/>
    <mergeCell ref="V4:Y4"/>
    <mergeCell ref="Z4:AC4"/>
    <mergeCell ref="F6:I6"/>
    <mergeCell ref="J6:M6"/>
    <mergeCell ref="N6:Q6"/>
    <mergeCell ref="R6:U6"/>
    <mergeCell ref="V6:Y6"/>
    <mergeCell ref="Z6:AC6"/>
    <mergeCell ref="AH13:AK13"/>
    <mergeCell ref="AH38:AK38"/>
    <mergeCell ref="AH14:AK14"/>
    <mergeCell ref="AH16:AK16"/>
    <mergeCell ref="AH36:AK36"/>
    <mergeCell ref="AH5:AK7"/>
    <mergeCell ref="B21:E21"/>
    <mergeCell ref="AH21:AK21"/>
    <mergeCell ref="AH18:AK18"/>
    <mergeCell ref="AD15:AG15"/>
    <mergeCell ref="AH8:AK8"/>
    <mergeCell ref="AH69:AK69"/>
    <mergeCell ref="B18:E18"/>
    <mergeCell ref="B10:E10"/>
    <mergeCell ref="AH10:AK10"/>
    <mergeCell ref="B11:E11"/>
    <mergeCell ref="B24:E24"/>
    <mergeCell ref="AH24:AK24"/>
    <mergeCell ref="B19:E19"/>
    <mergeCell ref="AH19:AK19"/>
    <mergeCell ref="AH20:AK20"/>
    <mergeCell ref="B22:E22"/>
    <mergeCell ref="B20:E20"/>
    <mergeCell ref="AH22:AK22"/>
    <mergeCell ref="AD23:AG23"/>
    <mergeCell ref="B23:E23"/>
    <mergeCell ref="B26:E26"/>
    <mergeCell ref="V33:Y33"/>
    <mergeCell ref="B29:E29"/>
    <mergeCell ref="AH32:AK32"/>
    <mergeCell ref="AH33:AK33"/>
    <mergeCell ref="AH29:AK29"/>
    <mergeCell ref="B27:E27"/>
    <mergeCell ref="AH27:AK27"/>
    <mergeCell ref="B28:E28"/>
    <mergeCell ref="AH28:AK28"/>
    <mergeCell ref="B40:E40"/>
    <mergeCell ref="AH40:AK40"/>
    <mergeCell ref="F33:I33"/>
    <mergeCell ref="J33:M33"/>
    <mergeCell ref="AH30:AK30"/>
    <mergeCell ref="AD33:AG33"/>
    <mergeCell ref="Z33:AC33"/>
    <mergeCell ref="B36:E36"/>
    <mergeCell ref="B30:E30"/>
    <mergeCell ref="B31:E31"/>
    <mergeCell ref="AH31:AK31"/>
    <mergeCell ref="N23:Q23"/>
    <mergeCell ref="R23:U23"/>
    <mergeCell ref="V23:Y23"/>
    <mergeCell ref="Z23:AC23"/>
    <mergeCell ref="AH23:AK23"/>
    <mergeCell ref="AH26:AK26"/>
    <mergeCell ref="B41:E41"/>
    <mergeCell ref="AH41:AK41"/>
    <mergeCell ref="B42:E42"/>
    <mergeCell ref="F42:I42"/>
    <mergeCell ref="J42:M42"/>
    <mergeCell ref="N42:Q42"/>
    <mergeCell ref="B33:E33"/>
    <mergeCell ref="B34:E34"/>
    <mergeCell ref="AH34:AK34"/>
    <mergeCell ref="N61:Q61"/>
    <mergeCell ref="R61:U61"/>
    <mergeCell ref="V61:Y61"/>
    <mergeCell ref="V42:Y42"/>
    <mergeCell ref="Z42:AC42"/>
    <mergeCell ref="AH37:AK37"/>
    <mergeCell ref="AH43:AK43"/>
    <mergeCell ref="AH42:AK42"/>
    <mergeCell ref="AH39:AK39"/>
    <mergeCell ref="J52:M52"/>
    <mergeCell ref="N52:Q52"/>
    <mergeCell ref="AH53:AK53"/>
    <mergeCell ref="B56:E56"/>
    <mergeCell ref="AH48:AK48"/>
    <mergeCell ref="AH51:AK51"/>
    <mergeCell ref="AH50:AK50"/>
    <mergeCell ref="R52:U52"/>
    <mergeCell ref="B59:E59"/>
    <mergeCell ref="B60:E60"/>
    <mergeCell ref="B54:E54"/>
    <mergeCell ref="B53:E53"/>
    <mergeCell ref="AH61:AK61"/>
    <mergeCell ref="AH56:AK56"/>
    <mergeCell ref="B58:E58"/>
    <mergeCell ref="AH57:AK57"/>
    <mergeCell ref="B61:E61"/>
    <mergeCell ref="F61:I61"/>
    <mergeCell ref="Z88:AB88"/>
    <mergeCell ref="AH88:AK88"/>
    <mergeCell ref="B88:E88"/>
    <mergeCell ref="F88:H88"/>
    <mergeCell ref="N88:P88"/>
    <mergeCell ref="R88:T88"/>
    <mergeCell ref="V88:X88"/>
    <mergeCell ref="F89:H89"/>
    <mergeCell ref="J89:L89"/>
    <mergeCell ref="N89:P89"/>
    <mergeCell ref="R89:T89"/>
    <mergeCell ref="AD89:AF89"/>
    <mergeCell ref="V89:X89"/>
    <mergeCell ref="B95:E95"/>
    <mergeCell ref="AH95:AK95"/>
    <mergeCell ref="B90:E90"/>
    <mergeCell ref="F90:H90"/>
    <mergeCell ref="J90:L90"/>
    <mergeCell ref="N90:P90"/>
    <mergeCell ref="R90:T90"/>
    <mergeCell ref="V90:X90"/>
    <mergeCell ref="B94:E94"/>
    <mergeCell ref="AH94:AK94"/>
    <mergeCell ref="AD90:AF90"/>
    <mergeCell ref="B87:E87"/>
    <mergeCell ref="AH87:AK87"/>
    <mergeCell ref="Z90:AB90"/>
    <mergeCell ref="AH90:AK90"/>
    <mergeCell ref="B91:E91"/>
    <mergeCell ref="AH91:AK91"/>
    <mergeCell ref="AD88:AF88"/>
    <mergeCell ref="Z89:AB89"/>
    <mergeCell ref="AH89:AK89"/>
    <mergeCell ref="B92:E92"/>
    <mergeCell ref="B84:E84"/>
    <mergeCell ref="B78:E78"/>
    <mergeCell ref="F78:Y78"/>
    <mergeCell ref="AH52:AK52"/>
    <mergeCell ref="B67:E67"/>
    <mergeCell ref="B75:E75"/>
    <mergeCell ref="AH75:AK75"/>
    <mergeCell ref="AH82:AK82"/>
    <mergeCell ref="B83:E83"/>
    <mergeCell ref="B93:E93"/>
    <mergeCell ref="AH93:AK93"/>
    <mergeCell ref="AH92:AK92"/>
    <mergeCell ref="B89:E89"/>
    <mergeCell ref="J88:L88"/>
    <mergeCell ref="AH78:AK78"/>
    <mergeCell ref="AH79:AK79"/>
    <mergeCell ref="AH83:AK83"/>
    <mergeCell ref="AH81:AK81"/>
    <mergeCell ref="B82:E82"/>
    <mergeCell ref="AH86:AK86"/>
    <mergeCell ref="B74:E74"/>
    <mergeCell ref="AH74:AK74"/>
    <mergeCell ref="B72:E72"/>
    <mergeCell ref="B73:E73"/>
    <mergeCell ref="Z73:AC73"/>
    <mergeCell ref="B77:E77"/>
    <mergeCell ref="AH77:AK77"/>
    <mergeCell ref="AH73:AK73"/>
    <mergeCell ref="B85:E85"/>
    <mergeCell ref="F83:I83"/>
    <mergeCell ref="B80:E80"/>
    <mergeCell ref="B49:E49"/>
    <mergeCell ref="R33:U33"/>
    <mergeCell ref="B62:E62"/>
    <mergeCell ref="B81:E81"/>
    <mergeCell ref="B63:E63"/>
    <mergeCell ref="B64:E64"/>
    <mergeCell ref="B65:E65"/>
    <mergeCell ref="F52:I52"/>
    <mergeCell ref="AH80:AK80"/>
    <mergeCell ref="AH45:AK45"/>
    <mergeCell ref="AH49:AK49"/>
    <mergeCell ref="B50:E50"/>
    <mergeCell ref="B71:E71"/>
    <mergeCell ref="AH71:AK71"/>
    <mergeCell ref="B70:E70"/>
    <mergeCell ref="AH70:AK70"/>
    <mergeCell ref="B55:E55"/>
    <mergeCell ref="AH55:AK55"/>
    <mergeCell ref="B43:E43"/>
    <mergeCell ref="B45:E45"/>
    <mergeCell ref="B48:E48"/>
    <mergeCell ref="AH72:AK72"/>
    <mergeCell ref="AD42:AG42"/>
    <mergeCell ref="B39:E39"/>
    <mergeCell ref="B47:E47"/>
    <mergeCell ref="AH58:AK58"/>
    <mergeCell ref="AH59:AK59"/>
    <mergeCell ref="J61:M61"/>
    <mergeCell ref="B2:AK2"/>
    <mergeCell ref="A3:AK3"/>
    <mergeCell ref="B57:E57"/>
    <mergeCell ref="AD52:AG52"/>
    <mergeCell ref="Z52:AC52"/>
    <mergeCell ref="AH65:AK65"/>
    <mergeCell ref="B37:E37"/>
    <mergeCell ref="B32:E32"/>
    <mergeCell ref="B38:E38"/>
    <mergeCell ref="AH54:AK54"/>
    <mergeCell ref="B76:E76"/>
    <mergeCell ref="AH76:AK76"/>
    <mergeCell ref="AH62:AK62"/>
    <mergeCell ref="AH63:AK63"/>
    <mergeCell ref="AH64:AK64"/>
    <mergeCell ref="B46:E46"/>
    <mergeCell ref="AH46:AK46"/>
    <mergeCell ref="B51:E51"/>
    <mergeCell ref="B52:E52"/>
    <mergeCell ref="AH60:AK60"/>
  </mergeCells>
  <printOptions horizontalCentered="1"/>
  <pageMargins left="0.2362204724409449" right="0.2362204724409449" top="0.35433070866141736" bottom="0.15748031496062992" header="0.31496062992125984" footer="0.31496062992125984"/>
  <pageSetup fitToHeight="0" horizontalDpi="600" verticalDpi="600" orientation="landscape" paperSize="9" scale="65" r:id="rId3"/>
  <rowBreaks count="1" manualBreakCount="1">
    <brk id="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</dc:creator>
  <cp:keywords/>
  <dc:description/>
  <cp:lastModifiedBy>Guthyné Kerekes Gizella</cp:lastModifiedBy>
  <cp:lastPrinted>2018-11-05T10:29:26Z</cp:lastPrinted>
  <dcterms:created xsi:type="dcterms:W3CDTF">2017-02-07T10:58:04Z</dcterms:created>
  <dcterms:modified xsi:type="dcterms:W3CDTF">2020-10-09T09:23:40Z</dcterms:modified>
  <cp:category/>
  <cp:version/>
  <cp:contentType/>
  <cp:contentStatus/>
</cp:coreProperties>
</file>