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5130" activeTab="0"/>
  </bookViews>
  <sheets>
    <sheet name="javitott_2017_04_20" sheetId="1" r:id="rId1"/>
  </sheets>
  <definedNames>
    <definedName name="_xlnm.Print_Titles" localSheetId="0">'javitott_2017_04_20'!$6:$8</definedName>
    <definedName name="_xlnm.Print_Area" localSheetId="0">'javitott_2017_04_20'!$A$1:$AL$119</definedName>
  </definedNames>
  <calcPr fullCalcOnLoad="1"/>
</workbook>
</file>

<file path=xl/sharedStrings.xml><?xml version="1.0" encoding="utf-8"?>
<sst xmlns="http://schemas.openxmlformats.org/spreadsheetml/2006/main" count="394" uniqueCount="229">
  <si>
    <t>Tantárgy megnevezése</t>
  </si>
  <si>
    <t>ea</t>
  </si>
  <si>
    <t>gy</t>
  </si>
  <si>
    <t>v</t>
  </si>
  <si>
    <t>kr</t>
  </si>
  <si>
    <t>G</t>
  </si>
  <si>
    <t>K</t>
  </si>
  <si>
    <t>Szakmai idegen nyelv I.</t>
  </si>
  <si>
    <t>A</t>
  </si>
  <si>
    <t>Szakmai idegen nyelv II.</t>
  </si>
  <si>
    <t>Testnevelés</t>
  </si>
  <si>
    <t>Szakmai idegen nyelv</t>
  </si>
  <si>
    <t>Kertészeti alapismeretek I.</t>
  </si>
  <si>
    <t>Kertészeti alapismeretek II.</t>
  </si>
  <si>
    <t>Zöldségtermesztési ismeretek I.</t>
  </si>
  <si>
    <t>Zöldségtermesztési ismeretek II.</t>
  </si>
  <si>
    <t>Díszfaiskolai termesztés I.</t>
  </si>
  <si>
    <t>Kertészeti ökonómia</t>
  </si>
  <si>
    <t>Fitotechnikai műveletek a dísznövénytermesztésben</t>
  </si>
  <si>
    <t>Fitotechnikai műveletek a zöldségtermesztésben</t>
  </si>
  <si>
    <t>Organikus gazdálkodás a zöldségtermesztésben</t>
  </si>
  <si>
    <t>Hetesi gyakorlat</t>
  </si>
  <si>
    <t>Szakmai gyakorlat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</si>
  <si>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</si>
  <si>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</si>
  <si>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</si>
  <si>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</si>
  <si>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</si>
  <si>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</si>
  <si>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Statisztika</t>
  </si>
  <si>
    <t>Kredit összesen:</t>
  </si>
  <si>
    <t>Gyomnövényismeret a gyümölcs- és szőlőtermesztésben</t>
  </si>
  <si>
    <t>Tárolás, termékfeldolgozás</t>
  </si>
  <si>
    <t>Tantárgyi kód</t>
  </si>
  <si>
    <t>Földműveléstan és területfejlesztés</t>
  </si>
  <si>
    <t>Gyümölcstermesztési ismeretek I.</t>
  </si>
  <si>
    <t>Gyümölcstermesztési ismeretek II.</t>
  </si>
  <si>
    <t>Szőlőtermesztés I.</t>
  </si>
  <si>
    <t>Dísznövénytermesztés II.</t>
  </si>
  <si>
    <t>Szőlőtermesztés II.</t>
  </si>
  <si>
    <t>Minőségirányítási rendszerek</t>
  </si>
  <si>
    <t>Fitotechnikai műveletek a gyümölcs- és szőlőtermesztésben</t>
  </si>
  <si>
    <t>Gyümölcsfaiskolai ismeretek</t>
  </si>
  <si>
    <t>Organikus gazdálkodás a gyümölcs- és szőlőtermesztésben</t>
  </si>
  <si>
    <t>Dendrológia</t>
  </si>
  <si>
    <t>Gyomnövényismeret a zöldség- és dísznövénytermesztésben</t>
  </si>
  <si>
    <t>Zöldségtermesztés III.</t>
  </si>
  <si>
    <t>Gyümölcstermesztési ismeretek III.</t>
  </si>
  <si>
    <t>Szőlőtermesztés III.</t>
  </si>
  <si>
    <t>Zöldség- és dísznövények környezetkímélő védelme</t>
  </si>
  <si>
    <t>Szimulációs prognosztika a szőlő- és gyümölcstermesztésben</t>
  </si>
  <si>
    <t>Öntözéstechnika</t>
  </si>
  <si>
    <t>Óraszám mindösszesen (kötelező+nyelv+testnevelés):</t>
  </si>
  <si>
    <t>Dr. Gonda István</t>
  </si>
  <si>
    <t>Dr. Kátai János</t>
  </si>
  <si>
    <t>Dr. Kövics György</t>
  </si>
  <si>
    <t>Dr. Fári Miklós</t>
  </si>
  <si>
    <t>Dr. Pető Károly</t>
  </si>
  <si>
    <t>Dr. Juhász Csaba</t>
  </si>
  <si>
    <t>Tárgyfelelős oktató</t>
  </si>
  <si>
    <t>Növényvédelem I. (növénykórtan)</t>
  </si>
  <si>
    <t>Növényvédelem II. (növényvédelmi állattan)</t>
  </si>
  <si>
    <t>Dr. Radócz László</t>
  </si>
  <si>
    <t>Dr. Vágó Imre</t>
  </si>
  <si>
    <t>Takácsné Dr. Hájos Mária</t>
  </si>
  <si>
    <t>Dr. Holb Imre</t>
  </si>
  <si>
    <t>Dr. Prokisch József</t>
  </si>
  <si>
    <t>Dr. Tamás János</t>
  </si>
  <si>
    <t>Dr.  Kutasy Erika</t>
  </si>
  <si>
    <t>Mezőgazdasági géptan</t>
  </si>
  <si>
    <t>Informatika</t>
  </si>
  <si>
    <t>Növénytermesztéstan I.</t>
  </si>
  <si>
    <t>Dr. Posta László</t>
  </si>
  <si>
    <t>Mezőgazdasági jog és szakigazgatás</t>
  </si>
  <si>
    <t>Összesen</t>
  </si>
  <si>
    <t>ALAPOZÓ TÁRGYAK ÖSSZESEN</t>
  </si>
  <si>
    <t>SZAKMAI TÖRZSANYAG ÖSSZESEN</t>
  </si>
  <si>
    <t>DIFFERENCIÁLT SZAKMAI ISMERETEK</t>
  </si>
  <si>
    <t xml:space="preserve"> </t>
  </si>
  <si>
    <t>Óraszám heti  (alapozó+szakmai törzs.)</t>
  </si>
  <si>
    <t>Óraszám összes  (alapozó+szakmai törzs.)</t>
  </si>
  <si>
    <t>Dr. Hagymássy Zoltán</t>
  </si>
  <si>
    <t>Dísznövénytermesztés és nemesítsés I.</t>
  </si>
  <si>
    <t xml:space="preserve">Dr. Fári Miklós </t>
  </si>
  <si>
    <t xml:space="preserve">Művelési rendszerek és metszésmódok </t>
  </si>
  <si>
    <t xml:space="preserve">Dr. Hagymássy Zoltán </t>
  </si>
  <si>
    <t>Dr. Veres Szilvia</t>
  </si>
  <si>
    <t>Dr. Vincze Szilvia</t>
  </si>
  <si>
    <t>Dr. Karaffa Erzsébet</t>
  </si>
  <si>
    <t>Balláné Dr. Kovács Andrea</t>
  </si>
  <si>
    <t>Dr. Nyéki József</t>
  </si>
  <si>
    <t>Gyümölcsösök és szőlő környezetkímélő védelme</t>
  </si>
  <si>
    <t>Borászati mikrobiológia és borászat</t>
  </si>
  <si>
    <t>Dr Karaffa Erzsébet</t>
  </si>
  <si>
    <t>SZABADON VÁLSZTHATÓ TÁRGYAK</t>
  </si>
  <si>
    <t>SZAKDOLGOZAT</t>
  </si>
  <si>
    <t xml:space="preserve">Agrártörténet </t>
  </si>
  <si>
    <t>Növénytan</t>
  </si>
  <si>
    <t>Talajtan</t>
  </si>
  <si>
    <t xml:space="preserve">Vízgazdálkodás </t>
  </si>
  <si>
    <t xml:space="preserve">Növényélettan </t>
  </si>
  <si>
    <t>Dr. Rátonyi Tamás</t>
  </si>
  <si>
    <t>Dr. Pepó Péter</t>
  </si>
  <si>
    <t>Dr. Pepó Pál</t>
  </si>
  <si>
    <t>Dr. Andorkó Imre</t>
  </si>
  <si>
    <t>Szakdolgozat készítés I.</t>
  </si>
  <si>
    <t>Szakdolgozat készítés II.</t>
  </si>
  <si>
    <t xml:space="preserve">SZABADON VÁLASZTHATÓ TÁRGYAK </t>
  </si>
  <si>
    <t>KÖTELEZŐ TÁRGYAK (ALAPOZÓ ISMERETEK)</t>
  </si>
  <si>
    <t>KÖTELEZŐ TÁRGYAK (SZAKMAI TÖRZSANYAG)</t>
  </si>
  <si>
    <t>VÁLASZTHATÓ TÁRGYAK</t>
  </si>
  <si>
    <t>VÁLASZTHATÓ TÁRGYAK (DIFFERENCIÁLT SZAKMAI ISMERETEK)</t>
  </si>
  <si>
    <t>Általános és szervetlen kémia</t>
  </si>
  <si>
    <t>Agrokémia</t>
  </si>
  <si>
    <t>Környezetgazdálkodás</t>
  </si>
  <si>
    <t>Matematika</t>
  </si>
  <si>
    <t xml:space="preserve">Műszaki ismeretek </t>
  </si>
  <si>
    <t>Dr. Csiszár Imre</t>
  </si>
  <si>
    <t>Kincses Sándorné dr.</t>
  </si>
  <si>
    <t>Dr. Czellér Mária</t>
  </si>
  <si>
    <t>VII. félév gyakorlata</t>
  </si>
  <si>
    <t>Gyógy- és fűszernövények termesztése</t>
  </si>
  <si>
    <t>Növényvédelem III. (Gyomszabályozás és integrált növényvédelem)</t>
  </si>
  <si>
    <t>Szerves és biokémia</t>
  </si>
  <si>
    <t>Dr. Várallyai László</t>
  </si>
  <si>
    <t>Dr. Harangi-Rákos Mónika</t>
  </si>
  <si>
    <t>Dr. Huzsvai László</t>
  </si>
  <si>
    <t>Dr. Peles Ferenc</t>
  </si>
  <si>
    <t>Szakmai gyakorlat *</t>
  </si>
  <si>
    <t>Szakmai gyakorlat **</t>
  </si>
  <si>
    <t>Agrometeorológia</t>
  </si>
  <si>
    <t>Dr. Dobos Attila</t>
  </si>
  <si>
    <t>* Növénytan, talajtan, kertészet</t>
  </si>
  <si>
    <t>** Kertészet</t>
  </si>
  <si>
    <t>Záróvizsga témakörök: zöldségtermesztés, gyümölcstermesztés, szőlőtermesztés és borászat, dísznövénytermesztés</t>
  </si>
  <si>
    <t>Gazdaságtudományi ismeretek I. (makro- és mikroökonómia, EU ismeretek, agrárgazdaságtan)</t>
  </si>
  <si>
    <t>TOVÁBBI KÖTELEZŐ TÁRGYAK</t>
  </si>
  <si>
    <t>Alkalmazott növénybiológia alapjai</t>
  </si>
  <si>
    <t>Alkalmazott kémia alapjai</t>
  </si>
  <si>
    <t>MTB7001</t>
  </si>
  <si>
    <t>MTB7002</t>
  </si>
  <si>
    <t>MTB7004</t>
  </si>
  <si>
    <t>MTB7005</t>
  </si>
  <si>
    <t>MTB7006</t>
  </si>
  <si>
    <t>MTB7007</t>
  </si>
  <si>
    <t>MTB7008</t>
  </si>
  <si>
    <t>MTB7009</t>
  </si>
  <si>
    <t>MTB7010</t>
  </si>
  <si>
    <t>MTB7011</t>
  </si>
  <si>
    <t>MTB7012</t>
  </si>
  <si>
    <t>MTB7013</t>
  </si>
  <si>
    <t>MTB7014</t>
  </si>
  <si>
    <t>MTB7015</t>
  </si>
  <si>
    <t>MTB7016</t>
  </si>
  <si>
    <t>MTB7017</t>
  </si>
  <si>
    <t>MTB7018</t>
  </si>
  <si>
    <t>MTB7020</t>
  </si>
  <si>
    <t>MTB7022</t>
  </si>
  <si>
    <t>MTB7024</t>
  </si>
  <si>
    <t>MTB7025</t>
  </si>
  <si>
    <t>MTB7026</t>
  </si>
  <si>
    <t>MTB7027</t>
  </si>
  <si>
    <t>MTB7021</t>
  </si>
  <si>
    <t>MTB7028</t>
  </si>
  <si>
    <t>MTB7029</t>
  </si>
  <si>
    <t>MTB7030</t>
  </si>
  <si>
    <t>MTB7NY1</t>
  </si>
  <si>
    <t>MTB7NY2</t>
  </si>
  <si>
    <t>SI-001</t>
  </si>
  <si>
    <t>MTB7D1</t>
  </si>
  <si>
    <t>MTB7D2</t>
  </si>
  <si>
    <t>MTBK7001</t>
  </si>
  <si>
    <t>MTBK7002</t>
  </si>
  <si>
    <t>MTBK7003</t>
  </si>
  <si>
    <t>MTBK7004</t>
  </si>
  <si>
    <t>MTBK7005</t>
  </si>
  <si>
    <t>MTBK7006</t>
  </si>
  <si>
    <t>MTBK7007</t>
  </si>
  <si>
    <t>MTBK7008</t>
  </si>
  <si>
    <t>MTBK7009</t>
  </si>
  <si>
    <t>MTBK7010</t>
  </si>
  <si>
    <t>MTBK7011</t>
  </si>
  <si>
    <t>MTBK7012</t>
  </si>
  <si>
    <t>MTBK7013</t>
  </si>
  <si>
    <t>MTBK7014</t>
  </si>
  <si>
    <t>MTBK7015</t>
  </si>
  <si>
    <t>MTBK7016</t>
  </si>
  <si>
    <t>MTBK7017</t>
  </si>
  <si>
    <t>MTBK7018</t>
  </si>
  <si>
    <t>MTBK7019</t>
  </si>
  <si>
    <t>MTBK7020</t>
  </si>
  <si>
    <t>MTBK7021</t>
  </si>
  <si>
    <t>MTBK7022</t>
  </si>
  <si>
    <t>MTBK7023</t>
  </si>
  <si>
    <t>MTBK7H1</t>
  </si>
  <si>
    <t>MTBK7H2</t>
  </si>
  <si>
    <t>MTBK7H3</t>
  </si>
  <si>
    <t>MTBK7H4</t>
  </si>
  <si>
    <t>MTBK7H5</t>
  </si>
  <si>
    <t>MTBK7NG1</t>
  </si>
  <si>
    <t>MTBK7NG2</t>
  </si>
  <si>
    <t>MTBK7024</t>
  </si>
  <si>
    <t>MTBK7025</t>
  </si>
  <si>
    <t>MTBK7026</t>
  </si>
  <si>
    <t>MTBK7027</t>
  </si>
  <si>
    <t>MTBK7028</t>
  </si>
  <si>
    <t>MTBK7029</t>
  </si>
  <si>
    <t>MTBK7030</t>
  </si>
  <si>
    <t>MTBK7031</t>
  </si>
  <si>
    <t>MTBK7032</t>
  </si>
  <si>
    <t>MTBK7033</t>
  </si>
  <si>
    <t>MTBK7034</t>
  </si>
  <si>
    <t>Gazdaságtudományi ismeretek II. (üzemtan, pénzügyi ismeretek és számvitel)</t>
  </si>
  <si>
    <t xml:space="preserve">Mezőgazdasági és élelmiszeripari mikrobiológia </t>
  </si>
  <si>
    <t xml:space="preserve">Genetika és biotechnológia </t>
  </si>
  <si>
    <t>Gazdaságtudományi ismeretek III. (kommunikáció, szervezés és logisztika, vezetési ismeretek, marketing, szaktanácsadás)</t>
  </si>
  <si>
    <t xml:space="preserve">VII. félév </t>
  </si>
  <si>
    <t>nappali tagozat</t>
  </si>
  <si>
    <t>2017. május 8.</t>
  </si>
  <si>
    <t>Tárgykód</t>
  </si>
  <si>
    <t>Kertészmérnöki alapszak tanterve</t>
  </si>
  <si>
    <t>Dr. Nagy Antal</t>
  </si>
  <si>
    <t>Szakfelelős: Takácsné dr. Hájos Mária egyetemi docens</t>
  </si>
  <si>
    <t>Dr. Apáti Ferenc</t>
  </si>
  <si>
    <t>Összesen kredit:</t>
  </si>
  <si>
    <t>Dr. Kovács Szilvia</t>
  </si>
  <si>
    <t>Dr. Rakonczás Nándor</t>
  </si>
  <si>
    <t>Gyakornoki program</t>
  </si>
  <si>
    <t>MTB7GYAKBSC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</si>
</sst>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10" xfId="54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11" xfId="54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2" fillId="0" borderId="13" xfId="54" applyFont="1" applyFill="1" applyBorder="1" applyAlignment="1">
      <alignment/>
      <protection/>
    </xf>
    <xf numFmtId="0" fontId="2" fillId="0" borderId="14" xfId="54" applyFont="1" applyFill="1" applyBorder="1" applyAlignment="1">
      <alignment/>
      <protection/>
    </xf>
    <xf numFmtId="0" fontId="2" fillId="0" borderId="15" xfId="54" applyFont="1" applyFill="1" applyBorder="1">
      <alignment/>
      <protection/>
    </xf>
    <xf numFmtId="0" fontId="2" fillId="0" borderId="16" xfId="54" applyFont="1" applyFill="1" applyBorder="1">
      <alignment/>
      <protection/>
    </xf>
    <xf numFmtId="0" fontId="2" fillId="0" borderId="13" xfId="0" applyFont="1" applyFill="1" applyBorder="1" applyAlignment="1">
      <alignment/>
    </xf>
    <xf numFmtId="0" fontId="2" fillId="0" borderId="17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18" xfId="54" applyFont="1" applyFill="1" applyBorder="1" applyAlignment="1">
      <alignment/>
      <protection/>
    </xf>
    <xf numFmtId="0" fontId="2" fillId="0" borderId="17" xfId="54" applyFont="1" applyFill="1" applyBorder="1" applyAlignment="1">
      <alignment/>
      <protection/>
    </xf>
    <xf numFmtId="0" fontId="2" fillId="0" borderId="16" xfId="54" applyFont="1" applyFill="1" applyBorder="1" applyAlignment="1">
      <alignment/>
      <protection/>
    </xf>
    <xf numFmtId="0" fontId="2" fillId="0" borderId="16" xfId="54" applyFont="1" applyFill="1" applyBorder="1" applyAlignment="1">
      <alignment horizontal="left"/>
      <protection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54" applyFont="1" applyFill="1" applyBorder="1" applyAlignment="1">
      <alignment/>
      <protection/>
    </xf>
    <xf numFmtId="0" fontId="2" fillId="0" borderId="21" xfId="54" applyFont="1" applyFill="1" applyBorder="1">
      <alignment/>
      <protection/>
    </xf>
    <xf numFmtId="0" fontId="2" fillId="0" borderId="22" xfId="54" applyFont="1" applyFill="1" applyBorder="1">
      <alignment/>
      <protection/>
    </xf>
    <xf numFmtId="0" fontId="2" fillId="0" borderId="23" xfId="54" applyFont="1" applyFill="1" applyBorder="1">
      <alignment/>
      <protection/>
    </xf>
    <xf numFmtId="0" fontId="2" fillId="0" borderId="24" xfId="54" applyFont="1" applyFill="1" applyBorder="1" applyAlignment="1">
      <alignment horizontal="center"/>
      <protection/>
    </xf>
    <xf numFmtId="0" fontId="2" fillId="0" borderId="25" xfId="54" applyFont="1" applyFill="1" applyBorder="1" applyAlignment="1">
      <alignment horizontal="center"/>
      <protection/>
    </xf>
    <xf numFmtId="0" fontId="2" fillId="0" borderId="26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27" xfId="54" applyFont="1" applyFill="1" applyBorder="1" applyAlignment="1">
      <alignment horizontal="center"/>
      <protection/>
    </xf>
    <xf numFmtId="0" fontId="3" fillId="0" borderId="28" xfId="54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/>
    </xf>
    <xf numFmtId="0" fontId="2" fillId="0" borderId="29" xfId="54" applyFont="1" applyFill="1" applyBorder="1">
      <alignment/>
      <protection/>
    </xf>
    <xf numFmtId="0" fontId="3" fillId="0" borderId="30" xfId="0" applyFont="1" applyFill="1" applyBorder="1" applyAlignment="1">
      <alignment/>
    </xf>
    <xf numFmtId="0" fontId="2" fillId="0" borderId="15" xfId="54" applyFont="1" applyFill="1" applyBorder="1" applyAlignment="1">
      <alignment/>
      <protection/>
    </xf>
    <xf numFmtId="0" fontId="4" fillId="0" borderId="16" xfId="54" applyFont="1" applyFill="1" applyBorder="1" applyAlignment="1">
      <alignment wrapText="1" shrinkToFit="1"/>
      <protection/>
    </xf>
    <xf numFmtId="0" fontId="2" fillId="0" borderId="29" xfId="54" applyFont="1" applyFill="1" applyBorder="1" applyAlignment="1">
      <alignment/>
      <protection/>
    </xf>
    <xf numFmtId="0" fontId="2" fillId="0" borderId="31" xfId="54" applyFont="1" applyFill="1" applyBorder="1" applyAlignment="1">
      <alignment/>
      <protection/>
    </xf>
    <xf numFmtId="0" fontId="2" fillId="0" borderId="17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2" xfId="54" applyFont="1" applyFill="1" applyBorder="1" applyAlignment="1">
      <alignment horizontal="center"/>
      <protection/>
    </xf>
    <xf numFmtId="0" fontId="2" fillId="0" borderId="32" xfId="54" applyFont="1" applyFill="1" applyBorder="1" applyAlignment="1">
      <alignment horizontal="center"/>
      <protection/>
    </xf>
    <xf numFmtId="0" fontId="3" fillId="0" borderId="33" xfId="54" applyFont="1" applyFill="1" applyBorder="1" applyAlignment="1">
      <alignment horizontal="center"/>
      <protection/>
    </xf>
    <xf numFmtId="0" fontId="6" fillId="0" borderId="0" xfId="54" applyFont="1" applyFill="1" applyAlignment="1">
      <alignment horizontal="center"/>
      <protection/>
    </xf>
    <xf numFmtId="0" fontId="2" fillId="0" borderId="34" xfId="54" applyFont="1" applyFill="1" applyBorder="1" applyAlignment="1">
      <alignment horizontal="center"/>
      <protection/>
    </xf>
    <xf numFmtId="0" fontId="2" fillId="0" borderId="28" xfId="54" applyFont="1" applyFill="1" applyBorder="1" applyAlignment="1">
      <alignment horizontal="center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35" xfId="54" applyFont="1" applyFill="1" applyBorder="1" applyAlignment="1">
      <alignment horizontal="center" vertical="center"/>
      <protection/>
    </xf>
    <xf numFmtId="0" fontId="2" fillId="0" borderId="36" xfId="54" applyFont="1" applyFill="1" applyBorder="1" applyAlignment="1">
      <alignment horizontal="center"/>
      <protection/>
    </xf>
    <xf numFmtId="0" fontId="2" fillId="0" borderId="37" xfId="54" applyFont="1" applyFill="1" applyBorder="1" applyAlignment="1">
      <alignment horizontal="center"/>
      <protection/>
    </xf>
    <xf numFmtId="0" fontId="2" fillId="0" borderId="27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/>
      <protection/>
    </xf>
    <xf numFmtId="0" fontId="2" fillId="0" borderId="38" xfId="54" applyFont="1" applyFill="1" applyBorder="1" applyAlignment="1">
      <alignment horizontal="center"/>
      <protection/>
    </xf>
    <xf numFmtId="0" fontId="2" fillId="0" borderId="39" xfId="54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40" xfId="54" applyFont="1" applyFill="1" applyBorder="1" applyAlignment="1">
      <alignment horizontal="center"/>
      <protection/>
    </xf>
    <xf numFmtId="0" fontId="2" fillId="0" borderId="41" xfId="54" applyFont="1" applyFill="1" applyBorder="1" applyAlignment="1">
      <alignment horizontal="center"/>
      <protection/>
    </xf>
    <xf numFmtId="0" fontId="2" fillId="0" borderId="42" xfId="54" applyFont="1" applyFill="1" applyBorder="1" applyAlignment="1">
      <alignment horizontal="center"/>
      <protection/>
    </xf>
    <xf numFmtId="0" fontId="2" fillId="0" borderId="43" xfId="54" applyFont="1" applyFill="1" applyBorder="1" applyAlignment="1">
      <alignment horizontal="center"/>
      <protection/>
    </xf>
    <xf numFmtId="0" fontId="2" fillId="0" borderId="19" xfId="54" applyFont="1" applyFill="1" applyBorder="1" applyAlignment="1">
      <alignment horizontal="center"/>
      <protection/>
    </xf>
    <xf numFmtId="0" fontId="2" fillId="0" borderId="33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44" xfId="54" applyFont="1" applyFill="1" applyBorder="1" applyAlignment="1">
      <alignment horizontal="center"/>
      <protection/>
    </xf>
    <xf numFmtId="0" fontId="2" fillId="0" borderId="39" xfId="54" applyFont="1" applyFill="1" applyBorder="1" applyAlignment="1">
      <alignment/>
      <protection/>
    </xf>
    <xf numFmtId="0" fontId="2" fillId="0" borderId="45" xfId="54" applyFont="1" applyFill="1" applyBorder="1" applyAlignment="1">
      <alignment horizontal="center"/>
      <protection/>
    </xf>
    <xf numFmtId="0" fontId="2" fillId="0" borderId="46" xfId="54" applyFont="1" applyFill="1" applyBorder="1" applyAlignment="1">
      <alignment horizontal="center"/>
      <protection/>
    </xf>
    <xf numFmtId="0" fontId="2" fillId="0" borderId="47" xfId="54" applyFont="1" applyFill="1" applyBorder="1" applyAlignment="1">
      <alignment horizontal="center"/>
      <protection/>
    </xf>
    <xf numFmtId="0" fontId="2" fillId="0" borderId="23" xfId="54" applyFont="1" applyFill="1" applyBorder="1" applyAlignment="1">
      <alignment horizontal="center"/>
      <protection/>
    </xf>
    <xf numFmtId="0" fontId="2" fillId="0" borderId="48" xfId="54" applyFont="1" applyFill="1" applyBorder="1" applyAlignment="1">
      <alignment horizontal="center"/>
      <protection/>
    </xf>
    <xf numFmtId="0" fontId="2" fillId="0" borderId="49" xfId="54" applyFont="1" applyFill="1" applyBorder="1" applyAlignment="1">
      <alignment horizontal="center"/>
      <protection/>
    </xf>
    <xf numFmtId="0" fontId="2" fillId="0" borderId="13" xfId="54" applyFont="1" applyFill="1" applyBorder="1" applyAlignment="1">
      <alignment horizontal="center"/>
      <protection/>
    </xf>
    <xf numFmtId="0" fontId="2" fillId="0" borderId="50" xfId="54" applyFont="1" applyFill="1" applyBorder="1" applyAlignment="1">
      <alignment horizontal="center"/>
      <protection/>
    </xf>
    <xf numFmtId="0" fontId="2" fillId="0" borderId="15" xfId="54" applyFont="1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center"/>
      <protection/>
    </xf>
    <xf numFmtId="0" fontId="3" fillId="0" borderId="51" xfId="54" applyFont="1" applyFill="1" applyBorder="1" applyAlignment="1">
      <alignment/>
      <protection/>
    </xf>
    <xf numFmtId="0" fontId="3" fillId="0" borderId="52" xfId="54" applyFont="1" applyFill="1" applyBorder="1" applyAlignment="1">
      <alignment/>
      <protection/>
    </xf>
    <xf numFmtId="0" fontId="3" fillId="0" borderId="53" xfId="54" applyFont="1" applyFill="1" applyBorder="1" applyAlignment="1">
      <alignment/>
      <protection/>
    </xf>
    <xf numFmtId="0" fontId="7" fillId="0" borderId="0" xfId="54" applyFont="1" applyFill="1" applyAlignment="1">
      <alignment horizontal="left" vertical="center"/>
      <protection/>
    </xf>
    <xf numFmtId="0" fontId="2" fillId="0" borderId="54" xfId="54" applyFont="1" applyFill="1" applyBorder="1" applyAlignment="1">
      <alignment horizontal="center"/>
      <protection/>
    </xf>
    <xf numFmtId="0" fontId="2" fillId="0" borderId="55" xfId="54" applyFont="1" applyFill="1" applyBorder="1" applyAlignment="1">
      <alignment horizontal="center"/>
      <protection/>
    </xf>
    <xf numFmtId="0" fontId="2" fillId="0" borderId="21" xfId="54" applyFont="1" applyFill="1" applyBorder="1" applyAlignment="1">
      <alignment horizontal="center"/>
      <protection/>
    </xf>
    <xf numFmtId="0" fontId="5" fillId="0" borderId="0" xfId="54" applyFont="1" applyFill="1" applyAlignment="1">
      <alignment horizontal="center" vertical="center"/>
      <protection/>
    </xf>
    <xf numFmtId="0" fontId="5" fillId="0" borderId="0" xfId="54" applyFont="1" applyFill="1" applyAlignment="1">
      <alignment horizontal="center"/>
      <protection/>
    </xf>
    <xf numFmtId="0" fontId="6" fillId="0" borderId="0" xfId="54" applyFont="1" applyFill="1" applyAlignment="1">
      <alignment horizontal="left" vertical="center"/>
      <protection/>
    </xf>
    <xf numFmtId="0" fontId="2" fillId="0" borderId="56" xfId="54" applyFont="1" applyFill="1" applyBorder="1" applyAlignment="1">
      <alignment horizontal="center"/>
      <protection/>
    </xf>
    <xf numFmtId="0" fontId="2" fillId="0" borderId="57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 horizontal="center"/>
      <protection/>
    </xf>
    <xf numFmtId="0" fontId="2" fillId="0" borderId="58" xfId="54" applyFont="1" applyFill="1" applyBorder="1" applyAlignment="1">
      <alignment horizontal="center"/>
      <protection/>
    </xf>
    <xf numFmtId="0" fontId="3" fillId="0" borderId="59" xfId="0" applyFont="1" applyFill="1" applyBorder="1" applyAlignment="1">
      <alignment/>
    </xf>
    <xf numFmtId="0" fontId="3" fillId="0" borderId="53" xfId="54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25" xfId="54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3" fillId="0" borderId="37" xfId="54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5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4" xfId="54" applyFont="1" applyFill="1" applyBorder="1" applyAlignment="1">
      <alignment horizontal="center"/>
      <protection/>
    </xf>
    <xf numFmtId="0" fontId="2" fillId="0" borderId="65" xfId="54" applyFont="1" applyFill="1" applyBorder="1" applyAlignment="1">
      <alignment horizontal="center"/>
      <protection/>
    </xf>
    <xf numFmtId="0" fontId="2" fillId="0" borderId="54" xfId="54" applyFont="1" applyFill="1" applyBorder="1" applyAlignment="1">
      <alignment/>
      <protection/>
    </xf>
    <xf numFmtId="0" fontId="3" fillId="0" borderId="49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/>
      <protection/>
    </xf>
    <xf numFmtId="0" fontId="2" fillId="0" borderId="33" xfId="54" applyFont="1" applyFill="1" applyBorder="1" applyAlignment="1">
      <alignment/>
      <protection/>
    </xf>
    <xf numFmtId="0" fontId="2" fillId="0" borderId="34" xfId="54" applyFont="1" applyFill="1" applyBorder="1" applyAlignment="1">
      <alignment/>
      <protection/>
    </xf>
    <xf numFmtId="0" fontId="2" fillId="0" borderId="28" xfId="54" applyFont="1" applyFill="1" applyBorder="1" applyAlignment="1">
      <alignment/>
      <protection/>
    </xf>
    <xf numFmtId="0" fontId="2" fillId="0" borderId="66" xfId="54" applyFont="1" applyFill="1" applyBorder="1" applyAlignment="1">
      <alignment horizontal="center"/>
      <protection/>
    </xf>
    <xf numFmtId="0" fontId="2" fillId="0" borderId="52" xfId="54" applyFont="1" applyFill="1" applyBorder="1" applyAlignment="1">
      <alignment horizontal="center"/>
      <protection/>
    </xf>
    <xf numFmtId="0" fontId="2" fillId="0" borderId="41" xfId="54" applyFont="1" applyFill="1" applyBorder="1" applyAlignment="1">
      <alignment/>
      <protection/>
    </xf>
    <xf numFmtId="0" fontId="2" fillId="0" borderId="66" xfId="54" applyFont="1" applyFill="1" applyBorder="1" applyAlignment="1">
      <alignment/>
      <protection/>
    </xf>
    <xf numFmtId="0" fontId="2" fillId="0" borderId="67" xfId="54" applyFont="1" applyFill="1" applyBorder="1" applyAlignment="1">
      <alignment horizontal="center"/>
      <protection/>
    </xf>
    <xf numFmtId="0" fontId="2" fillId="0" borderId="55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55" xfId="54" applyFont="1" applyFill="1" applyBorder="1" applyAlignment="1">
      <alignment/>
      <protection/>
    </xf>
    <xf numFmtId="0" fontId="2" fillId="0" borderId="68" xfId="54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2" fillId="0" borderId="65" xfId="54" applyFont="1" applyFill="1" applyBorder="1" applyAlignment="1">
      <alignment/>
      <protection/>
    </xf>
    <xf numFmtId="0" fontId="2" fillId="0" borderId="42" xfId="54" applyFont="1" applyFill="1" applyBorder="1" applyAlignment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69" xfId="54" applyFont="1" applyFill="1" applyBorder="1" applyAlignment="1">
      <alignment/>
      <protection/>
    </xf>
    <xf numFmtId="0" fontId="2" fillId="0" borderId="68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70" xfId="54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48" xfId="54" applyFont="1" applyFill="1" applyBorder="1" applyAlignment="1">
      <alignment horizontal="center"/>
      <protection/>
    </xf>
    <xf numFmtId="0" fontId="3" fillId="0" borderId="71" xfId="54" applyFont="1" applyFill="1" applyBorder="1" applyAlignment="1">
      <alignment horizontal="center"/>
      <protection/>
    </xf>
    <xf numFmtId="0" fontId="2" fillId="0" borderId="72" xfId="54" applyFont="1" applyFill="1" applyBorder="1" applyAlignment="1">
      <alignment horizontal="center"/>
      <protection/>
    </xf>
    <xf numFmtId="0" fontId="2" fillId="0" borderId="39" xfId="0" applyFont="1" applyFill="1" applyBorder="1" applyAlignment="1">
      <alignment/>
    </xf>
    <xf numFmtId="0" fontId="2" fillId="0" borderId="49" xfId="54" applyFont="1" applyFill="1" applyBorder="1" applyAlignment="1">
      <alignment/>
      <protection/>
    </xf>
    <xf numFmtId="0" fontId="2" fillId="0" borderId="73" xfId="54" applyFont="1" applyFill="1" applyBorder="1" applyAlignment="1">
      <alignment horizontal="center"/>
      <protection/>
    </xf>
    <xf numFmtId="0" fontId="2" fillId="0" borderId="74" xfId="54" applyFont="1" applyFill="1" applyBorder="1" applyAlignment="1">
      <alignment horizontal="center"/>
      <protection/>
    </xf>
    <xf numFmtId="0" fontId="2" fillId="0" borderId="75" xfId="54" applyFont="1" applyFill="1" applyBorder="1" applyAlignment="1">
      <alignment horizontal="center"/>
      <protection/>
    </xf>
    <xf numFmtId="0" fontId="2" fillId="0" borderId="76" xfId="54" applyFont="1" applyFill="1" applyBorder="1" applyAlignment="1">
      <alignment horizontal="center"/>
      <protection/>
    </xf>
    <xf numFmtId="0" fontId="2" fillId="0" borderId="61" xfId="54" applyFont="1" applyFill="1" applyBorder="1" applyAlignment="1">
      <alignment horizontal="center"/>
      <protection/>
    </xf>
    <xf numFmtId="0" fontId="2" fillId="0" borderId="51" xfId="54" applyFont="1" applyFill="1" applyBorder="1" applyAlignment="1">
      <alignment horizontal="center"/>
      <protection/>
    </xf>
    <xf numFmtId="0" fontId="2" fillId="0" borderId="53" xfId="54" applyFont="1" applyFill="1" applyBorder="1" applyAlignment="1">
      <alignment horizontal="center"/>
      <protection/>
    </xf>
    <xf numFmtId="0" fontId="2" fillId="0" borderId="77" xfId="54" applyFont="1" applyFill="1" applyBorder="1" applyAlignment="1">
      <alignment horizontal="center"/>
      <protection/>
    </xf>
    <xf numFmtId="0" fontId="2" fillId="0" borderId="58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2" fillId="0" borderId="78" xfId="54" applyFont="1" applyFill="1" applyBorder="1" applyAlignment="1">
      <alignment horizontal="center"/>
      <protection/>
    </xf>
    <xf numFmtId="0" fontId="2" fillId="0" borderId="56" xfId="54" applyFont="1" applyFill="1" applyBorder="1" applyAlignment="1">
      <alignment/>
      <protection/>
    </xf>
    <xf numFmtId="0" fontId="2" fillId="0" borderId="61" xfId="54" applyFont="1" applyFill="1" applyBorder="1" applyAlignment="1">
      <alignment/>
      <protection/>
    </xf>
    <xf numFmtId="0" fontId="2" fillId="0" borderId="69" xfId="54" applyFont="1" applyFill="1" applyBorder="1" applyAlignment="1">
      <alignment horizontal="center"/>
      <protection/>
    </xf>
    <xf numFmtId="0" fontId="2" fillId="0" borderId="70" xfId="54" applyFont="1" applyFill="1" applyBorder="1" applyAlignment="1">
      <alignment/>
      <protection/>
    </xf>
    <xf numFmtId="0" fontId="2" fillId="0" borderId="19" xfId="54" applyFont="1" applyFill="1" applyBorder="1" applyAlignment="1">
      <alignment/>
      <protection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58" xfId="54" applyFont="1" applyFill="1" applyBorder="1" applyAlignment="1">
      <alignment/>
      <protection/>
    </xf>
    <xf numFmtId="0" fontId="2" fillId="0" borderId="78" xfId="54" applyFont="1" applyFill="1" applyBorder="1" applyAlignment="1">
      <alignment/>
      <protection/>
    </xf>
    <xf numFmtId="0" fontId="2" fillId="0" borderId="79" xfId="54" applyFont="1" applyFill="1" applyBorder="1" applyAlignment="1">
      <alignment horizontal="center"/>
      <protection/>
    </xf>
    <xf numFmtId="0" fontId="2" fillId="0" borderId="80" xfId="54" applyFont="1" applyFill="1" applyBorder="1" applyAlignment="1">
      <alignment horizontal="center"/>
      <protection/>
    </xf>
    <xf numFmtId="0" fontId="2" fillId="0" borderId="81" xfId="54" applyFont="1" applyFill="1" applyBorder="1" applyAlignment="1">
      <alignment horizontal="center"/>
      <protection/>
    </xf>
    <xf numFmtId="0" fontId="3" fillId="0" borderId="64" xfId="54" applyFont="1" applyFill="1" applyBorder="1" applyAlignment="1">
      <alignment horizontal="center"/>
      <protection/>
    </xf>
    <xf numFmtId="0" fontId="3" fillId="0" borderId="82" xfId="54" applyFont="1" applyFill="1" applyBorder="1" applyAlignment="1">
      <alignment horizontal="center"/>
      <protection/>
    </xf>
    <xf numFmtId="0" fontId="2" fillId="0" borderId="62" xfId="54" applyFont="1" applyFill="1" applyBorder="1" applyAlignment="1">
      <alignment horizontal="center"/>
      <protection/>
    </xf>
    <xf numFmtId="0" fontId="2" fillId="0" borderId="49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2" fillId="0" borderId="23" xfId="54" applyFont="1" applyFill="1" applyBorder="1" applyAlignment="1">
      <alignment/>
      <protection/>
    </xf>
    <xf numFmtId="0" fontId="3" fillId="0" borderId="11" xfId="54" applyFont="1" applyFill="1" applyBorder="1" applyAlignment="1">
      <alignment horizontal="center"/>
      <protection/>
    </xf>
    <xf numFmtId="0" fontId="2" fillId="0" borderId="25" xfId="54" applyFont="1" applyFill="1" applyBorder="1" applyAlignment="1">
      <alignment/>
      <protection/>
    </xf>
    <xf numFmtId="0" fontId="3" fillId="0" borderId="79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/>
      <protection/>
    </xf>
    <xf numFmtId="0" fontId="3" fillId="0" borderId="83" xfId="54" applyFont="1" applyFill="1" applyBorder="1" applyAlignment="1">
      <alignment horizontal="center"/>
      <protection/>
    </xf>
    <xf numFmtId="0" fontId="9" fillId="0" borderId="69" xfId="54" applyFont="1" applyFill="1" applyBorder="1" applyAlignment="1">
      <alignment/>
      <protection/>
    </xf>
    <xf numFmtId="0" fontId="9" fillId="0" borderId="0" xfId="54" applyFont="1" applyFill="1" applyBorder="1" applyAlignment="1">
      <alignment/>
      <protection/>
    </xf>
    <xf numFmtId="0" fontId="9" fillId="0" borderId="35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74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12" xfId="54" applyFont="1" applyFill="1" applyBorder="1" applyAlignment="1">
      <alignment/>
      <protection/>
    </xf>
    <xf numFmtId="0" fontId="2" fillId="0" borderId="33" xfId="54" applyFont="1" applyFill="1" applyBorder="1" applyAlignment="1">
      <alignment/>
      <protection/>
    </xf>
    <xf numFmtId="0" fontId="2" fillId="0" borderId="41" xfId="54" applyFont="1" applyFill="1" applyBorder="1" applyAlignment="1">
      <alignment/>
      <protection/>
    </xf>
    <xf numFmtId="0" fontId="2" fillId="0" borderId="66" xfId="54" applyFont="1" applyFill="1" applyBorder="1" applyAlignment="1">
      <alignment/>
      <protection/>
    </xf>
    <xf numFmtId="0" fontId="2" fillId="0" borderId="12" xfId="54" applyFont="1" applyFill="1" applyBorder="1" applyAlignment="1">
      <alignment wrapText="1"/>
      <protection/>
    </xf>
    <xf numFmtId="0" fontId="2" fillId="0" borderId="33" xfId="54" applyFont="1" applyFill="1" applyBorder="1" applyAlignment="1">
      <alignment wrapText="1"/>
      <protection/>
    </xf>
    <xf numFmtId="0" fontId="2" fillId="0" borderId="54" xfId="54" applyFont="1" applyFill="1" applyBorder="1" applyAlignment="1">
      <alignment/>
      <protection/>
    </xf>
    <xf numFmtId="0" fontId="2" fillId="0" borderId="12" xfId="54" applyFont="1" applyFill="1" applyBorder="1" applyAlignment="1">
      <alignment horizontal="left"/>
      <protection/>
    </xf>
    <xf numFmtId="0" fontId="2" fillId="0" borderId="33" xfId="54" applyFont="1" applyFill="1" applyBorder="1" applyAlignment="1">
      <alignment horizontal="left"/>
      <protection/>
    </xf>
    <xf numFmtId="0" fontId="3" fillId="0" borderId="44" xfId="54" applyFont="1" applyFill="1" applyBorder="1" applyAlignment="1">
      <alignment horizontal="center"/>
      <protection/>
    </xf>
    <xf numFmtId="0" fontId="2" fillId="0" borderId="4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73" xfId="54" applyFont="1" applyFill="1" applyBorder="1" applyAlignment="1">
      <alignment/>
      <protection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6" fillId="0" borderId="0" xfId="54" applyFont="1" applyFill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3" fillId="0" borderId="31" xfId="54" applyFont="1" applyFill="1" applyBorder="1" applyAlignment="1">
      <alignment horizontal="center" vertical="center" wrapText="1"/>
      <protection/>
    </xf>
    <xf numFmtId="0" fontId="3" fillId="0" borderId="18" xfId="54" applyFont="1" applyFill="1" applyBorder="1" applyAlignment="1">
      <alignment horizontal="center" vertical="center" wrapText="1"/>
      <protection/>
    </xf>
    <xf numFmtId="0" fontId="3" fillId="0" borderId="39" xfId="54" applyFont="1" applyFill="1" applyBorder="1" applyAlignment="1">
      <alignment horizontal="center" vertical="center"/>
      <protection/>
    </xf>
    <xf numFmtId="0" fontId="3" fillId="0" borderId="84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35" xfId="54" applyFont="1" applyFill="1" applyBorder="1" applyAlignment="1">
      <alignment horizontal="center" vertical="center"/>
      <protection/>
    </xf>
    <xf numFmtId="0" fontId="3" fillId="0" borderId="39" xfId="54" applyFont="1" applyFill="1" applyBorder="1" applyAlignment="1">
      <alignment horizontal="center"/>
      <protection/>
    </xf>
    <xf numFmtId="0" fontId="3" fillId="0" borderId="84" xfId="54" applyFont="1" applyFill="1" applyBorder="1" applyAlignment="1">
      <alignment horizontal="center"/>
      <protection/>
    </xf>
    <xf numFmtId="0" fontId="3" fillId="0" borderId="80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center"/>
      <protection/>
    </xf>
    <xf numFmtId="0" fontId="2" fillId="0" borderId="54" xfId="54" applyFont="1" applyFill="1" applyBorder="1" applyAlignment="1">
      <alignment horizontal="center"/>
      <protection/>
    </xf>
    <xf numFmtId="0" fontId="2" fillId="0" borderId="55" xfId="54" applyFont="1" applyFill="1" applyBorder="1" applyAlignment="1">
      <alignment horizontal="center"/>
      <protection/>
    </xf>
    <xf numFmtId="0" fontId="2" fillId="0" borderId="65" xfId="54" applyFont="1" applyFill="1" applyBorder="1" applyAlignment="1">
      <alignment horizontal="center"/>
      <protection/>
    </xf>
    <xf numFmtId="0" fontId="2" fillId="0" borderId="21" xfId="54" applyFont="1" applyFill="1" applyBorder="1" applyAlignment="1">
      <alignment horizontal="center"/>
      <protection/>
    </xf>
    <xf numFmtId="0" fontId="5" fillId="0" borderId="0" xfId="54" applyFont="1" applyFill="1" applyAlignment="1">
      <alignment horizontal="center" vertical="center"/>
      <protection/>
    </xf>
    <xf numFmtId="0" fontId="5" fillId="0" borderId="0" xfId="54" applyFont="1" applyFill="1" applyAlignment="1">
      <alignment horizontal="center"/>
      <protection/>
    </xf>
    <xf numFmtId="14" fontId="8" fillId="0" borderId="0" xfId="54" applyNumberFormat="1" applyFont="1" applyFill="1" applyAlignment="1">
      <alignment horizontal="right" vertical="center"/>
      <protection/>
    </xf>
    <xf numFmtId="14" fontId="8" fillId="0" borderId="0" xfId="54" applyNumberFormat="1" applyFont="1" applyFill="1" applyAlignment="1" quotePrefix="1">
      <alignment horizontal="right" vertical="center"/>
      <protection/>
    </xf>
    <xf numFmtId="0" fontId="3" fillId="0" borderId="31" xfId="54" applyFont="1" applyFill="1" applyBorder="1" applyAlignment="1">
      <alignment horizontal="center" vertical="center"/>
      <protection/>
    </xf>
    <xf numFmtId="0" fontId="3" fillId="0" borderId="18" xfId="54" applyFont="1" applyFill="1" applyBorder="1" applyAlignment="1">
      <alignment horizontal="center" vertical="center"/>
      <protection/>
    </xf>
    <xf numFmtId="0" fontId="3" fillId="0" borderId="60" xfId="54" applyFont="1" applyFill="1" applyBorder="1" applyAlignment="1">
      <alignment horizontal="center" vertical="center"/>
      <protection/>
    </xf>
    <xf numFmtId="0" fontId="2" fillId="0" borderId="54" xfId="54" applyFont="1" applyFill="1" applyBorder="1" applyAlignment="1">
      <alignment horizontal="left" wrapText="1"/>
      <protection/>
    </xf>
    <xf numFmtId="0" fontId="2" fillId="0" borderId="55" xfId="54" applyFont="1" applyFill="1" applyBorder="1" applyAlignment="1">
      <alignment horizontal="left" wrapText="1"/>
      <protection/>
    </xf>
    <xf numFmtId="0" fontId="2" fillId="0" borderId="65" xfId="54" applyFont="1" applyFill="1" applyBorder="1" applyAlignment="1">
      <alignment horizontal="left" wrapText="1"/>
      <protection/>
    </xf>
    <xf numFmtId="0" fontId="2" fillId="0" borderId="12" xfId="54" applyFont="1" applyFill="1" applyBorder="1" applyAlignment="1">
      <alignment horizontal="left" wrapText="1"/>
      <protection/>
    </xf>
    <xf numFmtId="0" fontId="2" fillId="0" borderId="33" xfId="54" applyFont="1" applyFill="1" applyBorder="1" applyAlignment="1">
      <alignment horizontal="left" wrapText="1"/>
      <protection/>
    </xf>
    <xf numFmtId="0" fontId="2" fillId="0" borderId="42" xfId="54" applyFont="1" applyFill="1" applyBorder="1" applyAlignment="1">
      <alignment/>
      <protection/>
    </xf>
    <xf numFmtId="0" fontId="2" fillId="0" borderId="13" xfId="0" applyFont="1" applyFill="1" applyBorder="1" applyAlignment="1">
      <alignment horizontal="center"/>
    </xf>
    <xf numFmtId="0" fontId="3" fillId="0" borderId="71" xfId="54" applyFont="1" applyFill="1" applyBorder="1" applyAlignment="1">
      <alignment/>
      <protection/>
    </xf>
    <xf numFmtId="0" fontId="3" fillId="0" borderId="5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77" xfId="54" applyFont="1" applyFill="1" applyBorder="1" applyAlignment="1">
      <alignment wrapText="1"/>
      <protection/>
    </xf>
    <xf numFmtId="0" fontId="2" fillId="0" borderId="62" xfId="54" applyFont="1" applyFill="1" applyBorder="1" applyAlignment="1">
      <alignment wrapText="1"/>
      <protection/>
    </xf>
    <xf numFmtId="0" fontId="2" fillId="0" borderId="63" xfId="54" applyFont="1" applyFill="1" applyBorder="1" applyAlignment="1">
      <alignment wrapText="1"/>
      <protection/>
    </xf>
    <xf numFmtId="0" fontId="2" fillId="0" borderId="52" xfId="54" applyFont="1" applyFill="1" applyBorder="1" applyAlignment="1">
      <alignment/>
      <protection/>
    </xf>
    <xf numFmtId="0" fontId="2" fillId="0" borderId="76" xfId="54" applyFont="1" applyFill="1" applyBorder="1" applyAlignment="1">
      <alignment/>
      <protection/>
    </xf>
    <xf numFmtId="0" fontId="2" fillId="0" borderId="34" xfId="54" applyFont="1" applyFill="1" applyBorder="1" applyAlignment="1">
      <alignment horizontal="left"/>
      <protection/>
    </xf>
    <xf numFmtId="0" fontId="2" fillId="0" borderId="77" xfId="54" applyFont="1" applyFill="1" applyBorder="1" applyAlignment="1">
      <alignment horizontal="left"/>
      <protection/>
    </xf>
    <xf numFmtId="0" fontId="2" fillId="0" borderId="1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7" xfId="54" applyFont="1" applyFill="1" applyBorder="1" applyAlignment="1">
      <alignment/>
      <protection/>
    </xf>
    <xf numFmtId="0" fontId="2" fillId="0" borderId="27" xfId="54" applyFont="1" applyFill="1" applyBorder="1" applyAlignment="1">
      <alignment/>
      <protection/>
    </xf>
    <xf numFmtId="0" fontId="3" fillId="0" borderId="49" xfId="54" applyFont="1" applyFill="1" applyBorder="1" applyAlignment="1">
      <alignment horizontal="center"/>
      <protection/>
    </xf>
    <xf numFmtId="0" fontId="3" fillId="0" borderId="45" xfId="54" applyFont="1" applyFill="1" applyBorder="1" applyAlignment="1">
      <alignment/>
      <protection/>
    </xf>
    <xf numFmtId="0" fontId="3" fillId="0" borderId="46" xfId="54" applyFont="1" applyFill="1" applyBorder="1" applyAlignment="1">
      <alignment/>
      <protection/>
    </xf>
    <xf numFmtId="0" fontId="2" fillId="0" borderId="54" xfId="54" applyFont="1" applyFill="1" applyBorder="1" applyAlignment="1">
      <alignment horizontal="left"/>
      <protection/>
    </xf>
    <xf numFmtId="0" fontId="2" fillId="0" borderId="53" xfId="54" applyFont="1" applyFill="1" applyBorder="1" applyAlignment="1">
      <alignment/>
      <protection/>
    </xf>
    <xf numFmtId="0" fontId="2" fillId="0" borderId="41" xfId="54" applyFont="1" applyFill="1" applyBorder="1" applyAlignment="1">
      <alignment wrapText="1"/>
      <protection/>
    </xf>
    <xf numFmtId="0" fontId="2" fillId="0" borderId="42" xfId="54" applyFont="1" applyFill="1" applyBorder="1" applyAlignment="1">
      <alignment wrapText="1"/>
      <protection/>
    </xf>
    <xf numFmtId="0" fontId="2" fillId="0" borderId="52" xfId="54" applyFont="1" applyFill="1" applyBorder="1" applyAlignment="1">
      <alignment horizontal="left"/>
      <protection/>
    </xf>
    <xf numFmtId="0" fontId="2" fillId="0" borderId="80" xfId="54" applyFont="1" applyFill="1" applyBorder="1" applyAlignment="1">
      <alignment horizontal="left"/>
      <protection/>
    </xf>
    <xf numFmtId="0" fontId="2" fillId="0" borderId="39" xfId="54" applyFont="1" applyFill="1" applyBorder="1" applyAlignment="1">
      <alignment horizontal="left"/>
      <protection/>
    </xf>
    <xf numFmtId="0" fontId="2" fillId="0" borderId="84" xfId="54" applyFont="1" applyFill="1" applyBorder="1" applyAlignment="1">
      <alignment horizontal="left"/>
      <protection/>
    </xf>
    <xf numFmtId="0" fontId="3" fillId="0" borderId="13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/>
      <protection/>
    </xf>
    <xf numFmtId="0" fontId="3" fillId="0" borderId="33" xfId="54" applyFont="1" applyFill="1" applyBorder="1" applyAlignment="1">
      <alignment/>
      <protection/>
    </xf>
    <xf numFmtId="0" fontId="3" fillId="0" borderId="37" xfId="54" applyFont="1" applyFill="1" applyBorder="1" applyAlignment="1">
      <alignment wrapText="1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29" xfId="54" applyFont="1" applyFill="1" applyBorder="1" applyAlignment="1">
      <alignment horizontal="center" vertical="center" wrapText="1"/>
      <protection/>
    </xf>
    <xf numFmtId="0" fontId="2" fillId="0" borderId="36" xfId="54" applyFont="1" applyFill="1" applyBorder="1" applyAlignment="1">
      <alignment horizontal="center" vertical="center"/>
      <protection/>
    </xf>
    <xf numFmtId="0" fontId="2" fillId="0" borderId="37" xfId="54" applyFont="1" applyFill="1" applyBorder="1" applyAlignment="1">
      <alignment horizontal="center" vertical="center"/>
      <protection/>
    </xf>
    <xf numFmtId="0" fontId="2" fillId="0" borderId="27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center" vertical="center"/>
      <protection/>
    </xf>
    <xf numFmtId="0" fontId="2" fillId="0" borderId="32" xfId="54" applyFont="1" applyFill="1" applyBorder="1" applyAlignment="1">
      <alignment horizontal="center" vertical="center"/>
      <protection/>
    </xf>
    <xf numFmtId="0" fontId="2" fillId="0" borderId="34" xfId="54" applyFont="1" applyFill="1" applyBorder="1" applyAlignment="1">
      <alignment horizontal="center" vertical="center"/>
      <protection/>
    </xf>
    <xf numFmtId="0" fontId="2" fillId="0" borderId="28" xfId="54" applyFont="1" applyFill="1" applyBorder="1" applyAlignment="1">
      <alignment horizontal="center" vertical="center"/>
      <protection/>
    </xf>
    <xf numFmtId="0" fontId="3" fillId="0" borderId="38" xfId="54" applyFont="1" applyFill="1" applyBorder="1" applyAlignment="1">
      <alignment horizontal="center"/>
      <protection/>
    </xf>
    <xf numFmtId="0" fontId="2" fillId="0" borderId="67" xfId="54" applyFont="1" applyFill="1" applyBorder="1" applyAlignment="1">
      <alignment horizontal="center"/>
      <protection/>
    </xf>
    <xf numFmtId="0" fontId="2" fillId="0" borderId="12" xfId="54" applyFont="1" applyFill="1" applyBorder="1" applyAlignment="1">
      <alignment horizontal="center"/>
      <protection/>
    </xf>
    <xf numFmtId="0" fontId="2" fillId="0" borderId="41" xfId="54" applyFont="1" applyFill="1" applyBorder="1" applyAlignment="1">
      <alignment horizontal="center"/>
      <protection/>
    </xf>
    <xf numFmtId="0" fontId="2" fillId="0" borderId="66" xfId="54" applyFont="1" applyFill="1" applyBorder="1" applyAlignment="1">
      <alignment horizontal="center"/>
      <protection/>
    </xf>
    <xf numFmtId="0" fontId="2" fillId="0" borderId="52" xfId="54" applyFont="1" applyFill="1" applyBorder="1" applyAlignment="1">
      <alignment horizontal="center"/>
      <protection/>
    </xf>
    <xf numFmtId="0" fontId="2" fillId="0" borderId="34" xfId="54" applyFont="1" applyFill="1" applyBorder="1" applyAlignment="1">
      <alignment horizontal="center"/>
      <protection/>
    </xf>
    <xf numFmtId="0" fontId="2" fillId="0" borderId="46" xfId="54" applyFont="1" applyFill="1" applyBorder="1" applyAlignment="1">
      <alignment horizontal="center"/>
      <protection/>
    </xf>
    <xf numFmtId="0" fontId="2" fillId="0" borderId="71" xfId="54" applyFont="1" applyFill="1" applyBorder="1" applyAlignment="1">
      <alignment horizontal="center"/>
      <protection/>
    </xf>
    <xf numFmtId="0" fontId="3" fillId="0" borderId="24" xfId="54" applyFont="1" applyFill="1" applyBorder="1" applyAlignment="1">
      <alignment/>
      <protection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1" xfId="54" applyFont="1" applyFill="1" applyBorder="1" applyAlignment="1">
      <alignment/>
      <protection/>
    </xf>
    <xf numFmtId="0" fontId="3" fillId="0" borderId="40" xfId="54" applyFont="1" applyFill="1" applyBorder="1" applyAlignment="1">
      <alignment/>
      <protection/>
    </xf>
    <xf numFmtId="0" fontId="3" fillId="0" borderId="41" xfId="54" applyFont="1" applyFill="1" applyBorder="1" applyAlignment="1">
      <alignment/>
      <protection/>
    </xf>
    <xf numFmtId="0" fontId="3" fillId="0" borderId="42" xfId="54" applyFont="1" applyFill="1" applyBorder="1" applyAlignment="1">
      <alignment/>
      <protection/>
    </xf>
    <xf numFmtId="0" fontId="3" fillId="0" borderId="1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54" applyFont="1" applyFill="1" applyBorder="1" applyAlignment="1">
      <alignment/>
      <protection/>
    </xf>
    <xf numFmtId="0" fontId="2" fillId="0" borderId="28" xfId="54" applyFont="1" applyFill="1" applyBorder="1" applyAlignment="1">
      <alignment/>
      <protection/>
    </xf>
    <xf numFmtId="0" fontId="2" fillId="0" borderId="35" xfId="54" applyFont="1" applyFill="1" applyBorder="1" applyAlignment="1">
      <alignment horizontal="center"/>
      <protection/>
    </xf>
    <xf numFmtId="0" fontId="3" fillId="0" borderId="47" xfId="54" applyFont="1" applyFill="1" applyBorder="1" applyAlignment="1">
      <alignment/>
      <protection/>
    </xf>
    <xf numFmtId="0" fontId="2" fillId="0" borderId="58" xfId="54" applyFont="1" applyFill="1" applyBorder="1" applyAlignment="1">
      <alignment/>
      <protection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1" xfId="54" applyFont="1" applyFill="1" applyBorder="1" applyAlignment="1">
      <alignment horizontal="center" shrinkToFit="1"/>
      <protection/>
    </xf>
    <xf numFmtId="0" fontId="3" fillId="0" borderId="67" xfId="54" applyFont="1" applyFill="1" applyBorder="1" applyAlignment="1">
      <alignment/>
      <protection/>
    </xf>
    <xf numFmtId="0" fontId="3" fillId="0" borderId="55" xfId="54" applyFont="1" applyFill="1" applyBorder="1" applyAlignment="1">
      <alignment/>
      <protection/>
    </xf>
    <xf numFmtId="0" fontId="3" fillId="0" borderId="65" xfId="54" applyFont="1" applyFill="1" applyBorder="1" applyAlignment="1">
      <alignment/>
      <protection/>
    </xf>
    <xf numFmtId="0" fontId="2" fillId="0" borderId="34" xfId="0" applyFont="1" applyFill="1" applyBorder="1" applyAlignment="1">
      <alignment shrinkToFit="1"/>
    </xf>
    <xf numFmtId="0" fontId="3" fillId="0" borderId="12" xfId="0" applyFont="1" applyFill="1" applyBorder="1" applyAlignment="1">
      <alignment horizontal="center" shrinkToFi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P132"/>
  <sheetViews>
    <sheetView tabSelected="1" zoomScale="75" zoomScaleNormal="75" zoomScaleSheetLayoutView="70" zoomScalePageLayoutView="0" workbookViewId="0" topLeftCell="A64">
      <selection activeCell="A1" sqref="A1"/>
    </sheetView>
  </sheetViews>
  <sheetFormatPr defaultColWidth="9.140625" defaultRowHeight="12.75"/>
  <cols>
    <col min="1" max="1" width="11.421875" style="2" customWidth="1"/>
    <col min="2" max="4" width="9.140625" style="2" customWidth="1"/>
    <col min="5" max="5" width="20.8515625" style="2" customWidth="1"/>
    <col min="6" max="29" width="5.57421875" style="2" customWidth="1"/>
    <col min="30" max="33" width="3.140625" style="2" customWidth="1"/>
    <col min="34" max="37" width="3.7109375" style="2" customWidth="1"/>
    <col min="38" max="38" width="27.00390625" style="2" customWidth="1"/>
    <col min="39" max="16384" width="9.140625" style="2" customWidth="1"/>
  </cols>
  <sheetData>
    <row r="1" ht="15.75">
      <c r="A1" s="92"/>
    </row>
    <row r="2" spans="1:38" ht="15.75">
      <c r="A2" s="12"/>
      <c r="B2" s="240" t="s">
        <v>220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81"/>
      <c r="AE2" s="81"/>
      <c r="AF2" s="81"/>
      <c r="AG2" s="81"/>
      <c r="AH2" s="81"/>
      <c r="AI2" s="81"/>
      <c r="AJ2" s="81"/>
      <c r="AK2" s="81"/>
      <c r="AL2" s="12"/>
    </row>
    <row r="3" spans="1:38" ht="15.75">
      <c r="A3" s="12"/>
      <c r="B3" s="241" t="s">
        <v>217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82"/>
      <c r="AE3" s="82"/>
      <c r="AF3" s="82"/>
      <c r="AG3" s="82"/>
      <c r="AH3" s="42"/>
      <c r="AI3" s="42"/>
      <c r="AJ3" s="42"/>
      <c r="AK3" s="42"/>
      <c r="AL3" s="12"/>
    </row>
    <row r="4" spans="1:38" ht="15">
      <c r="A4" s="224" t="s">
        <v>222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77"/>
      <c r="AE4" s="77"/>
      <c r="AF4" s="77"/>
      <c r="AG4" s="77"/>
      <c r="AH4" s="83"/>
      <c r="AI4" s="83"/>
      <c r="AJ4" s="83"/>
      <c r="AK4" s="83"/>
      <c r="AL4" s="12"/>
    </row>
    <row r="5" spans="1:38" ht="15" thickBot="1">
      <c r="A5" s="12"/>
      <c r="B5" s="242" t="s">
        <v>218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</row>
    <row r="6" spans="1:39" ht="12.75">
      <c r="A6" s="226" t="s">
        <v>219</v>
      </c>
      <c r="B6" s="228" t="s">
        <v>0</v>
      </c>
      <c r="C6" s="228"/>
      <c r="D6" s="228"/>
      <c r="E6" s="229"/>
      <c r="F6" s="232" t="s">
        <v>23</v>
      </c>
      <c r="G6" s="232"/>
      <c r="H6" s="232"/>
      <c r="I6" s="233"/>
      <c r="J6" s="234" t="s">
        <v>24</v>
      </c>
      <c r="K6" s="232"/>
      <c r="L6" s="232"/>
      <c r="M6" s="233"/>
      <c r="N6" s="234" t="s">
        <v>25</v>
      </c>
      <c r="O6" s="232"/>
      <c r="P6" s="232"/>
      <c r="Q6" s="233"/>
      <c r="R6" s="234" t="s">
        <v>26</v>
      </c>
      <c r="S6" s="232"/>
      <c r="T6" s="232"/>
      <c r="U6" s="233"/>
      <c r="V6" s="234" t="s">
        <v>27</v>
      </c>
      <c r="W6" s="232"/>
      <c r="X6" s="232"/>
      <c r="Y6" s="233"/>
      <c r="Z6" s="234" t="s">
        <v>28</v>
      </c>
      <c r="AA6" s="232"/>
      <c r="AB6" s="232"/>
      <c r="AC6" s="233"/>
      <c r="AD6" s="234" t="s">
        <v>216</v>
      </c>
      <c r="AE6" s="232"/>
      <c r="AF6" s="232"/>
      <c r="AG6" s="233"/>
      <c r="AH6" s="234" t="s">
        <v>74</v>
      </c>
      <c r="AI6" s="232"/>
      <c r="AJ6" s="232"/>
      <c r="AK6" s="235"/>
      <c r="AL6" s="244" t="s">
        <v>59</v>
      </c>
      <c r="AM6" s="93"/>
    </row>
    <row r="7" spans="1:38" ht="12.75">
      <c r="A7" s="227"/>
      <c r="B7" s="230"/>
      <c r="C7" s="230"/>
      <c r="D7" s="230"/>
      <c r="E7" s="231"/>
      <c r="F7" s="237">
        <v>14</v>
      </c>
      <c r="G7" s="237"/>
      <c r="H7" s="237"/>
      <c r="I7" s="239"/>
      <c r="J7" s="236">
        <v>14</v>
      </c>
      <c r="K7" s="237"/>
      <c r="L7" s="237"/>
      <c r="M7" s="239"/>
      <c r="N7" s="236">
        <v>14</v>
      </c>
      <c r="O7" s="237"/>
      <c r="P7" s="237"/>
      <c r="Q7" s="239"/>
      <c r="R7" s="236">
        <v>14</v>
      </c>
      <c r="S7" s="237"/>
      <c r="T7" s="237"/>
      <c r="U7" s="239"/>
      <c r="V7" s="236">
        <v>14</v>
      </c>
      <c r="W7" s="237"/>
      <c r="X7" s="237"/>
      <c r="Y7" s="239"/>
      <c r="Z7" s="236">
        <v>14</v>
      </c>
      <c r="AA7" s="237"/>
      <c r="AB7" s="237"/>
      <c r="AC7" s="239"/>
      <c r="AD7" s="236">
        <v>14</v>
      </c>
      <c r="AE7" s="237"/>
      <c r="AF7" s="237"/>
      <c r="AG7" s="239"/>
      <c r="AH7" s="236">
        <v>12</v>
      </c>
      <c r="AI7" s="237"/>
      <c r="AJ7" s="237"/>
      <c r="AK7" s="238"/>
      <c r="AL7" s="245"/>
    </row>
    <row r="8" spans="1:38" ht="13.5" thickBot="1">
      <c r="A8" s="227"/>
      <c r="B8" s="230"/>
      <c r="C8" s="230"/>
      <c r="D8" s="230"/>
      <c r="E8" s="231"/>
      <c r="F8" s="39" t="s">
        <v>1</v>
      </c>
      <c r="G8" s="43" t="s">
        <v>2</v>
      </c>
      <c r="H8" s="43" t="s">
        <v>3</v>
      </c>
      <c r="I8" s="43" t="s">
        <v>4</v>
      </c>
      <c r="J8" s="43" t="s">
        <v>1</v>
      </c>
      <c r="K8" s="43" t="s">
        <v>2</v>
      </c>
      <c r="L8" s="43" t="s">
        <v>3</v>
      </c>
      <c r="M8" s="43" t="s">
        <v>4</v>
      </c>
      <c r="N8" s="43" t="s">
        <v>1</v>
      </c>
      <c r="O8" s="43" t="s">
        <v>2</v>
      </c>
      <c r="P8" s="43" t="s">
        <v>3</v>
      </c>
      <c r="Q8" s="43" t="s">
        <v>4</v>
      </c>
      <c r="R8" s="43" t="s">
        <v>1</v>
      </c>
      <c r="S8" s="43" t="s">
        <v>2</v>
      </c>
      <c r="T8" s="43" t="s">
        <v>3</v>
      </c>
      <c r="U8" s="43" t="s">
        <v>4</v>
      </c>
      <c r="V8" s="43" t="s">
        <v>1</v>
      </c>
      <c r="W8" s="43" t="s">
        <v>2</v>
      </c>
      <c r="X8" s="43" t="s">
        <v>3</v>
      </c>
      <c r="Y8" s="43" t="s">
        <v>4</v>
      </c>
      <c r="Z8" s="43" t="s">
        <v>1</v>
      </c>
      <c r="AA8" s="43" t="s">
        <v>2</v>
      </c>
      <c r="AB8" s="43" t="s">
        <v>3</v>
      </c>
      <c r="AC8" s="43" t="s">
        <v>4</v>
      </c>
      <c r="AD8" s="43" t="s">
        <v>1</v>
      </c>
      <c r="AE8" s="43" t="s">
        <v>2</v>
      </c>
      <c r="AF8" s="43" t="s">
        <v>3</v>
      </c>
      <c r="AG8" s="43" t="s">
        <v>4</v>
      </c>
      <c r="AH8" s="43" t="s">
        <v>1</v>
      </c>
      <c r="AI8" s="43" t="s">
        <v>2</v>
      </c>
      <c r="AJ8" s="156" t="s">
        <v>3</v>
      </c>
      <c r="AK8" s="44" t="s">
        <v>4</v>
      </c>
      <c r="AL8" s="246"/>
    </row>
    <row r="9" spans="1:38" ht="13.5" thickBot="1">
      <c r="A9" s="45"/>
      <c r="B9" s="46"/>
      <c r="C9" s="46"/>
      <c r="D9" s="46"/>
      <c r="E9" s="47"/>
      <c r="F9" s="216" t="s">
        <v>108</v>
      </c>
      <c r="G9" s="217"/>
      <c r="H9" s="217"/>
      <c r="I9" s="217"/>
      <c r="J9" s="217"/>
      <c r="K9" s="217"/>
      <c r="L9" s="217"/>
      <c r="M9" s="217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13"/>
    </row>
    <row r="10" spans="1:38" ht="12.75">
      <c r="A10" s="48" t="s">
        <v>139</v>
      </c>
      <c r="B10" s="219" t="s">
        <v>137</v>
      </c>
      <c r="C10" s="220"/>
      <c r="D10" s="220"/>
      <c r="E10" s="221"/>
      <c r="F10" s="48">
        <v>1</v>
      </c>
      <c r="G10" s="49">
        <v>0</v>
      </c>
      <c r="H10" s="49" t="s">
        <v>8</v>
      </c>
      <c r="I10" s="50">
        <v>0</v>
      </c>
      <c r="J10" s="51"/>
      <c r="K10" s="51"/>
      <c r="L10" s="51"/>
      <c r="M10" s="51"/>
      <c r="N10" s="52"/>
      <c r="O10" s="53"/>
      <c r="P10" s="53"/>
      <c r="Q10" s="53"/>
      <c r="R10" s="52"/>
      <c r="S10" s="53"/>
      <c r="T10" s="53"/>
      <c r="U10" s="53"/>
      <c r="V10" s="52"/>
      <c r="W10" s="53"/>
      <c r="X10" s="53"/>
      <c r="Y10" s="54"/>
      <c r="Z10" s="52"/>
      <c r="AA10" s="53"/>
      <c r="AB10" s="53"/>
      <c r="AC10" s="54"/>
      <c r="AD10" s="53"/>
      <c r="AE10" s="53"/>
      <c r="AF10" s="53"/>
      <c r="AG10" s="53"/>
      <c r="AH10" s="52"/>
      <c r="AI10" s="53"/>
      <c r="AJ10" s="53"/>
      <c r="AK10" s="54"/>
      <c r="AL10" s="15" t="s">
        <v>86</v>
      </c>
    </row>
    <row r="11" spans="1:38" ht="12.75">
      <c r="A11" s="55" t="s">
        <v>140</v>
      </c>
      <c r="B11" s="213" t="s">
        <v>138</v>
      </c>
      <c r="C11" s="222"/>
      <c r="D11" s="222"/>
      <c r="E11" s="223"/>
      <c r="F11" s="55">
        <v>1</v>
      </c>
      <c r="G11" s="56">
        <v>0</v>
      </c>
      <c r="H11" s="56" t="s">
        <v>8</v>
      </c>
      <c r="I11" s="57">
        <v>0</v>
      </c>
      <c r="J11" s="51"/>
      <c r="K11" s="51"/>
      <c r="L11" s="51"/>
      <c r="M11" s="51"/>
      <c r="N11" s="58"/>
      <c r="O11" s="51"/>
      <c r="P11" s="51"/>
      <c r="Q11" s="51"/>
      <c r="R11" s="58"/>
      <c r="S11" s="51"/>
      <c r="T11" s="51"/>
      <c r="U11" s="51"/>
      <c r="V11" s="58"/>
      <c r="W11" s="51"/>
      <c r="X11" s="51"/>
      <c r="Y11" s="59"/>
      <c r="Z11" s="58"/>
      <c r="AA11" s="51"/>
      <c r="AB11" s="51"/>
      <c r="AC11" s="59"/>
      <c r="AD11" s="51"/>
      <c r="AE11" s="51"/>
      <c r="AF11" s="51"/>
      <c r="AG11" s="51"/>
      <c r="AH11" s="58"/>
      <c r="AI11" s="51"/>
      <c r="AJ11" s="51"/>
      <c r="AK11" s="59"/>
      <c r="AL11" s="33" t="s">
        <v>118</v>
      </c>
    </row>
    <row r="12" spans="1:38" ht="12.75">
      <c r="A12" s="55" t="s">
        <v>141</v>
      </c>
      <c r="B12" s="207" t="s">
        <v>96</v>
      </c>
      <c r="C12" s="207"/>
      <c r="D12" s="207"/>
      <c r="E12" s="207"/>
      <c r="F12" s="55">
        <v>2</v>
      </c>
      <c r="G12" s="56">
        <v>0</v>
      </c>
      <c r="H12" s="56" t="s">
        <v>6</v>
      </c>
      <c r="I12" s="57">
        <v>3</v>
      </c>
      <c r="J12" s="51"/>
      <c r="K12" s="51"/>
      <c r="L12" s="51"/>
      <c r="M12" s="51"/>
      <c r="N12" s="58"/>
      <c r="O12" s="51"/>
      <c r="P12" s="51"/>
      <c r="Q12" s="51"/>
      <c r="R12" s="58"/>
      <c r="S12" s="51"/>
      <c r="T12" s="51"/>
      <c r="U12" s="51"/>
      <c r="V12" s="58"/>
      <c r="W12" s="51"/>
      <c r="X12" s="51"/>
      <c r="Y12" s="59"/>
      <c r="Z12" s="58"/>
      <c r="AA12" s="51"/>
      <c r="AB12" s="51"/>
      <c r="AC12" s="59"/>
      <c r="AD12" s="51"/>
      <c r="AE12" s="51"/>
      <c r="AF12" s="51"/>
      <c r="AG12" s="51"/>
      <c r="AH12" s="58"/>
      <c r="AI12" s="51"/>
      <c r="AJ12" s="51"/>
      <c r="AK12" s="59"/>
      <c r="AL12" s="33" t="s">
        <v>117</v>
      </c>
    </row>
    <row r="13" spans="1:38" ht="12.75">
      <c r="A13" s="3" t="s">
        <v>142</v>
      </c>
      <c r="B13" s="207" t="s">
        <v>115</v>
      </c>
      <c r="C13" s="207"/>
      <c r="D13" s="207"/>
      <c r="E13" s="208"/>
      <c r="F13" s="3">
        <v>2</v>
      </c>
      <c r="G13" s="86">
        <v>1</v>
      </c>
      <c r="H13" s="86" t="s">
        <v>5</v>
      </c>
      <c r="I13" s="60">
        <v>4</v>
      </c>
      <c r="J13" s="51"/>
      <c r="K13" s="51"/>
      <c r="L13" s="51"/>
      <c r="M13" s="51"/>
      <c r="N13" s="58"/>
      <c r="O13" s="51"/>
      <c r="P13" s="51"/>
      <c r="Q13" s="51"/>
      <c r="R13" s="58"/>
      <c r="S13" s="51"/>
      <c r="T13" s="51"/>
      <c r="U13" s="51"/>
      <c r="V13" s="58"/>
      <c r="W13" s="51"/>
      <c r="X13" s="51"/>
      <c r="Y13" s="59"/>
      <c r="Z13" s="58"/>
      <c r="AA13" s="51"/>
      <c r="AB13" s="51"/>
      <c r="AC13" s="59"/>
      <c r="AD13" s="51"/>
      <c r="AE13" s="51"/>
      <c r="AF13" s="51"/>
      <c r="AG13" s="51"/>
      <c r="AH13" s="58"/>
      <c r="AI13" s="51"/>
      <c r="AJ13" s="51"/>
      <c r="AK13" s="59"/>
      <c r="AL13" s="16" t="s">
        <v>87</v>
      </c>
    </row>
    <row r="14" spans="1:38" ht="12.75">
      <c r="A14" s="3" t="s">
        <v>145</v>
      </c>
      <c r="B14" s="214" t="s">
        <v>70</v>
      </c>
      <c r="C14" s="214"/>
      <c r="D14" s="214"/>
      <c r="E14" s="215"/>
      <c r="F14" s="3">
        <v>0</v>
      </c>
      <c r="G14" s="86">
        <v>2</v>
      </c>
      <c r="H14" s="86" t="s">
        <v>5</v>
      </c>
      <c r="I14" s="60">
        <v>3</v>
      </c>
      <c r="J14" s="51"/>
      <c r="K14" s="51"/>
      <c r="L14" s="51"/>
      <c r="M14" s="51"/>
      <c r="N14" s="58"/>
      <c r="O14" s="51"/>
      <c r="P14" s="51"/>
      <c r="Q14" s="51"/>
      <c r="R14" s="58"/>
      <c r="S14" s="51"/>
      <c r="T14" s="51"/>
      <c r="U14" s="51"/>
      <c r="V14" s="58"/>
      <c r="W14" s="51"/>
      <c r="X14" s="51"/>
      <c r="Y14" s="59"/>
      <c r="Z14" s="58"/>
      <c r="AA14" s="51"/>
      <c r="AB14" s="51"/>
      <c r="AC14" s="59"/>
      <c r="AD14" s="51"/>
      <c r="AE14" s="51"/>
      <c r="AF14" s="51"/>
      <c r="AG14" s="51"/>
      <c r="AH14" s="58"/>
      <c r="AI14" s="51"/>
      <c r="AJ14" s="51"/>
      <c r="AK14" s="59"/>
      <c r="AL14" s="16" t="s">
        <v>124</v>
      </c>
    </row>
    <row r="15" spans="1:38" ht="12.75">
      <c r="A15" s="3" t="s">
        <v>171</v>
      </c>
      <c r="B15" s="207" t="s">
        <v>12</v>
      </c>
      <c r="C15" s="207"/>
      <c r="D15" s="207"/>
      <c r="E15" s="208"/>
      <c r="F15" s="3">
        <v>0</v>
      </c>
      <c r="G15" s="86">
        <v>2</v>
      </c>
      <c r="H15" s="86" t="s">
        <v>5</v>
      </c>
      <c r="I15" s="60">
        <v>3</v>
      </c>
      <c r="J15" s="51"/>
      <c r="K15" s="51"/>
      <c r="L15" s="51"/>
      <c r="M15" s="51"/>
      <c r="N15" s="58"/>
      <c r="O15" s="51"/>
      <c r="P15" s="51"/>
      <c r="Q15" s="51"/>
      <c r="R15" s="58"/>
      <c r="S15" s="51"/>
      <c r="T15" s="51"/>
      <c r="U15" s="51"/>
      <c r="V15" s="58"/>
      <c r="W15" s="51"/>
      <c r="X15" s="51"/>
      <c r="Y15" s="59"/>
      <c r="Z15" s="58"/>
      <c r="AA15" s="51"/>
      <c r="AB15" s="51"/>
      <c r="AC15" s="59"/>
      <c r="AD15" s="51"/>
      <c r="AE15" s="51"/>
      <c r="AF15" s="51"/>
      <c r="AG15" s="51"/>
      <c r="AH15" s="58"/>
      <c r="AI15" s="51"/>
      <c r="AJ15" s="51"/>
      <c r="AK15" s="59"/>
      <c r="AL15" s="16" t="s">
        <v>64</v>
      </c>
    </row>
    <row r="16" spans="1:38" ht="12.75">
      <c r="A16" s="3" t="s">
        <v>144</v>
      </c>
      <c r="B16" s="207" t="s">
        <v>97</v>
      </c>
      <c r="C16" s="207"/>
      <c r="D16" s="207"/>
      <c r="E16" s="208"/>
      <c r="F16" s="3">
        <v>2</v>
      </c>
      <c r="G16" s="86">
        <v>2</v>
      </c>
      <c r="H16" s="86" t="s">
        <v>6</v>
      </c>
      <c r="I16" s="60">
        <v>5</v>
      </c>
      <c r="J16" s="51"/>
      <c r="K16" s="51"/>
      <c r="L16" s="51"/>
      <c r="M16" s="51"/>
      <c r="N16" s="58"/>
      <c r="O16" s="51"/>
      <c r="P16" s="51"/>
      <c r="Q16" s="51"/>
      <c r="R16" s="58"/>
      <c r="S16" s="51"/>
      <c r="T16" s="51"/>
      <c r="U16" s="51"/>
      <c r="V16" s="58"/>
      <c r="W16" s="51"/>
      <c r="X16" s="51"/>
      <c r="Y16" s="59"/>
      <c r="Z16" s="58"/>
      <c r="AA16" s="51"/>
      <c r="AB16" s="51"/>
      <c r="AC16" s="59"/>
      <c r="AD16" s="51"/>
      <c r="AE16" s="51"/>
      <c r="AF16" s="51"/>
      <c r="AG16" s="51"/>
      <c r="AH16" s="58"/>
      <c r="AI16" s="51"/>
      <c r="AJ16" s="51"/>
      <c r="AK16" s="59"/>
      <c r="AL16" s="16" t="s">
        <v>225</v>
      </c>
    </row>
    <row r="17" spans="1:38" ht="13.5" thickBot="1">
      <c r="A17" s="3" t="s">
        <v>143</v>
      </c>
      <c r="B17" s="207" t="s">
        <v>112</v>
      </c>
      <c r="C17" s="207"/>
      <c r="D17" s="207"/>
      <c r="E17" s="208"/>
      <c r="F17" s="40">
        <v>2</v>
      </c>
      <c r="G17" s="43">
        <v>1</v>
      </c>
      <c r="H17" s="43" t="s">
        <v>6</v>
      </c>
      <c r="I17" s="44">
        <v>4</v>
      </c>
      <c r="J17" s="51"/>
      <c r="K17" s="51"/>
      <c r="L17" s="51"/>
      <c r="M17" s="51"/>
      <c r="N17" s="58"/>
      <c r="O17" s="51"/>
      <c r="P17" s="51"/>
      <c r="Q17" s="51"/>
      <c r="R17" s="58"/>
      <c r="S17" s="51"/>
      <c r="T17" s="51"/>
      <c r="U17" s="51"/>
      <c r="V17" s="58"/>
      <c r="W17" s="51"/>
      <c r="X17" s="51"/>
      <c r="Y17" s="59"/>
      <c r="Z17" s="58"/>
      <c r="AA17" s="51"/>
      <c r="AB17" s="51"/>
      <c r="AC17" s="59"/>
      <c r="AD17" s="51"/>
      <c r="AE17" s="51"/>
      <c r="AF17" s="51"/>
      <c r="AG17" s="51"/>
      <c r="AH17" s="58"/>
      <c r="AI17" s="51"/>
      <c r="AJ17" s="51"/>
      <c r="AK17" s="59"/>
      <c r="AL17" s="16" t="s">
        <v>63</v>
      </c>
    </row>
    <row r="18" spans="1:38" ht="12.75">
      <c r="A18" s="3" t="s">
        <v>172</v>
      </c>
      <c r="B18" s="207" t="s">
        <v>13</v>
      </c>
      <c r="C18" s="207"/>
      <c r="D18" s="207"/>
      <c r="E18" s="208"/>
      <c r="F18" s="209"/>
      <c r="G18" s="209"/>
      <c r="H18" s="209"/>
      <c r="I18" s="210"/>
      <c r="J18" s="48">
        <v>0</v>
      </c>
      <c r="K18" s="49">
        <v>2</v>
      </c>
      <c r="L18" s="49" t="s">
        <v>5</v>
      </c>
      <c r="M18" s="50">
        <v>3</v>
      </c>
      <c r="N18" s="58"/>
      <c r="O18" s="51"/>
      <c r="P18" s="51"/>
      <c r="Q18" s="51"/>
      <c r="R18" s="58"/>
      <c r="S18" s="51"/>
      <c r="T18" s="51"/>
      <c r="U18" s="51"/>
      <c r="V18" s="58"/>
      <c r="W18" s="51"/>
      <c r="X18" s="51"/>
      <c r="Y18" s="59"/>
      <c r="Z18" s="58"/>
      <c r="AA18" s="51"/>
      <c r="AB18" s="51"/>
      <c r="AC18" s="59"/>
      <c r="AD18" s="51"/>
      <c r="AE18" s="51"/>
      <c r="AF18" s="51"/>
      <c r="AG18" s="51"/>
      <c r="AH18" s="58"/>
      <c r="AI18" s="51"/>
      <c r="AJ18" s="51"/>
      <c r="AK18" s="59"/>
      <c r="AL18" s="16" t="s">
        <v>226</v>
      </c>
    </row>
    <row r="19" spans="1:38" ht="12.75">
      <c r="A19" s="3" t="s">
        <v>150</v>
      </c>
      <c r="B19" s="211" t="s">
        <v>213</v>
      </c>
      <c r="C19" s="211"/>
      <c r="D19" s="211"/>
      <c r="E19" s="212"/>
      <c r="F19" s="207"/>
      <c r="G19" s="207"/>
      <c r="H19" s="207"/>
      <c r="I19" s="213"/>
      <c r="J19" s="3">
        <v>2</v>
      </c>
      <c r="K19" s="86">
        <v>1</v>
      </c>
      <c r="L19" s="86" t="s">
        <v>6</v>
      </c>
      <c r="M19" s="60">
        <v>4</v>
      </c>
      <c r="N19" s="58"/>
      <c r="O19" s="51"/>
      <c r="P19" s="51"/>
      <c r="Q19" s="51"/>
      <c r="R19" s="58"/>
      <c r="S19" s="51"/>
      <c r="T19" s="51"/>
      <c r="U19" s="51"/>
      <c r="V19" s="58"/>
      <c r="W19" s="51"/>
      <c r="X19" s="51"/>
      <c r="Y19" s="59"/>
      <c r="Z19" s="58"/>
      <c r="AA19" s="51"/>
      <c r="AB19" s="51"/>
      <c r="AC19" s="59"/>
      <c r="AD19" s="51"/>
      <c r="AE19" s="51"/>
      <c r="AF19" s="51"/>
      <c r="AG19" s="51"/>
      <c r="AH19" s="58"/>
      <c r="AI19" s="51"/>
      <c r="AJ19" s="51"/>
      <c r="AK19" s="59"/>
      <c r="AL19" s="16" t="s">
        <v>88</v>
      </c>
    </row>
    <row r="20" spans="1:38" ht="12.75">
      <c r="A20" s="3" t="s">
        <v>147</v>
      </c>
      <c r="B20" s="207" t="s">
        <v>116</v>
      </c>
      <c r="C20" s="207"/>
      <c r="D20" s="207"/>
      <c r="E20" s="208"/>
      <c r="F20" s="207"/>
      <c r="G20" s="207"/>
      <c r="H20" s="207"/>
      <c r="I20" s="213"/>
      <c r="J20" s="3">
        <v>2</v>
      </c>
      <c r="K20" s="86">
        <v>1</v>
      </c>
      <c r="L20" s="86" t="s">
        <v>5</v>
      </c>
      <c r="M20" s="60">
        <v>3</v>
      </c>
      <c r="N20" s="58"/>
      <c r="O20" s="51"/>
      <c r="P20" s="51"/>
      <c r="Q20" s="51"/>
      <c r="R20" s="58"/>
      <c r="S20" s="51"/>
      <c r="T20" s="51"/>
      <c r="U20" s="51"/>
      <c r="V20" s="58"/>
      <c r="W20" s="51"/>
      <c r="X20" s="51"/>
      <c r="Y20" s="59"/>
      <c r="Z20" s="58"/>
      <c r="AA20" s="51"/>
      <c r="AB20" s="51"/>
      <c r="AC20" s="59"/>
      <c r="AD20" s="51"/>
      <c r="AE20" s="51"/>
      <c r="AF20" s="51"/>
      <c r="AG20" s="51"/>
      <c r="AH20" s="58"/>
      <c r="AI20" s="51"/>
      <c r="AJ20" s="51"/>
      <c r="AK20" s="59"/>
      <c r="AL20" s="16" t="s">
        <v>85</v>
      </c>
    </row>
    <row r="21" spans="1:38" ht="12.75">
      <c r="A21" s="3" t="s">
        <v>148</v>
      </c>
      <c r="B21" s="207" t="s">
        <v>98</v>
      </c>
      <c r="C21" s="207"/>
      <c r="D21" s="207"/>
      <c r="E21" s="208"/>
      <c r="F21" s="260"/>
      <c r="G21" s="260"/>
      <c r="H21" s="260"/>
      <c r="I21" s="261"/>
      <c r="J21" s="3">
        <v>2</v>
      </c>
      <c r="K21" s="86">
        <v>1</v>
      </c>
      <c r="L21" s="86" t="s">
        <v>6</v>
      </c>
      <c r="M21" s="60">
        <v>4</v>
      </c>
      <c r="N21" s="58"/>
      <c r="O21" s="51"/>
      <c r="P21" s="51"/>
      <c r="Q21" s="51"/>
      <c r="R21" s="58"/>
      <c r="S21" s="51"/>
      <c r="T21" s="51"/>
      <c r="U21" s="51"/>
      <c r="V21" s="58"/>
      <c r="W21" s="51"/>
      <c r="X21" s="51"/>
      <c r="Y21" s="59"/>
      <c r="Z21" s="58"/>
      <c r="AA21" s="51"/>
      <c r="AB21" s="51"/>
      <c r="AC21" s="59"/>
      <c r="AD21" s="51"/>
      <c r="AE21" s="51"/>
      <c r="AF21" s="51"/>
      <c r="AG21" s="51"/>
      <c r="AH21" s="58"/>
      <c r="AI21" s="51"/>
      <c r="AJ21" s="51"/>
      <c r="AK21" s="59"/>
      <c r="AL21" s="16" t="s">
        <v>54</v>
      </c>
    </row>
    <row r="22" spans="1:38" ht="12.75">
      <c r="A22" s="3" t="s">
        <v>149</v>
      </c>
      <c r="B22" s="207" t="s">
        <v>99</v>
      </c>
      <c r="C22" s="207"/>
      <c r="D22" s="207"/>
      <c r="E22" s="208"/>
      <c r="F22" s="131"/>
      <c r="G22" s="98"/>
      <c r="H22" s="98"/>
      <c r="I22" s="98"/>
      <c r="J22" s="3">
        <v>2</v>
      </c>
      <c r="K22" s="86">
        <v>1</v>
      </c>
      <c r="L22" s="86" t="s">
        <v>6</v>
      </c>
      <c r="M22" s="60">
        <v>4</v>
      </c>
      <c r="N22" s="132"/>
      <c r="O22" s="93"/>
      <c r="P22" s="93"/>
      <c r="Q22" s="93"/>
      <c r="R22" s="58"/>
      <c r="S22" s="51"/>
      <c r="T22" s="51"/>
      <c r="U22" s="51"/>
      <c r="V22" s="58"/>
      <c r="W22" s="51"/>
      <c r="X22" s="51"/>
      <c r="Y22" s="59"/>
      <c r="Z22" s="58"/>
      <c r="AA22" s="51"/>
      <c r="AB22" s="51"/>
      <c r="AC22" s="59"/>
      <c r="AD22" s="51"/>
      <c r="AE22" s="51"/>
      <c r="AF22" s="51"/>
      <c r="AG22" s="51"/>
      <c r="AH22" s="58"/>
      <c r="AI22" s="51"/>
      <c r="AJ22" s="51"/>
      <c r="AK22" s="59"/>
      <c r="AL22" s="16" t="s">
        <v>58</v>
      </c>
    </row>
    <row r="23" spans="1:38" ht="12.75">
      <c r="A23" s="3" t="s">
        <v>151</v>
      </c>
      <c r="B23" s="207" t="s">
        <v>100</v>
      </c>
      <c r="C23" s="207"/>
      <c r="D23" s="207"/>
      <c r="E23" s="208"/>
      <c r="F23" s="118"/>
      <c r="G23" s="133"/>
      <c r="H23" s="133"/>
      <c r="I23" s="133"/>
      <c r="J23" s="3">
        <v>2</v>
      </c>
      <c r="K23" s="86">
        <v>1</v>
      </c>
      <c r="L23" s="86" t="s">
        <v>6</v>
      </c>
      <c r="M23" s="60">
        <v>3</v>
      </c>
      <c r="N23" s="58"/>
      <c r="O23" s="51"/>
      <c r="P23" s="51"/>
      <c r="Q23" s="51"/>
      <c r="R23" s="58"/>
      <c r="S23" s="51"/>
      <c r="T23" s="51"/>
      <c r="U23" s="51"/>
      <c r="V23" s="58"/>
      <c r="W23" s="51"/>
      <c r="X23" s="51"/>
      <c r="Y23" s="59"/>
      <c r="Z23" s="58"/>
      <c r="AA23" s="51"/>
      <c r="AB23" s="51"/>
      <c r="AC23" s="59"/>
      <c r="AD23" s="51"/>
      <c r="AE23" s="51"/>
      <c r="AF23" s="51"/>
      <c r="AG23" s="51"/>
      <c r="AH23" s="58"/>
      <c r="AI23" s="51"/>
      <c r="AJ23" s="51"/>
      <c r="AK23" s="59"/>
      <c r="AL23" s="33" t="s">
        <v>86</v>
      </c>
    </row>
    <row r="24" spans="1:38" ht="12.75">
      <c r="A24" s="3" t="s">
        <v>146</v>
      </c>
      <c r="B24" s="207" t="s">
        <v>123</v>
      </c>
      <c r="C24" s="207"/>
      <c r="D24" s="207"/>
      <c r="E24" s="208"/>
      <c r="F24" s="118"/>
      <c r="G24" s="133"/>
      <c r="H24" s="133"/>
      <c r="I24" s="133"/>
      <c r="J24" s="3">
        <v>2</v>
      </c>
      <c r="K24" s="86">
        <v>1</v>
      </c>
      <c r="L24" s="86" t="s">
        <v>6</v>
      </c>
      <c r="M24" s="60">
        <v>4</v>
      </c>
      <c r="N24" s="58"/>
      <c r="O24" s="51"/>
      <c r="P24" s="51"/>
      <c r="Q24" s="51"/>
      <c r="R24" s="58"/>
      <c r="S24" s="51"/>
      <c r="T24" s="51"/>
      <c r="U24" s="51"/>
      <c r="V24" s="58"/>
      <c r="W24" s="51"/>
      <c r="X24" s="51"/>
      <c r="Y24" s="59"/>
      <c r="Z24" s="58"/>
      <c r="AA24" s="51"/>
      <c r="AB24" s="51"/>
      <c r="AC24" s="59"/>
      <c r="AD24" s="51"/>
      <c r="AE24" s="51"/>
      <c r="AF24" s="51"/>
      <c r="AG24" s="51"/>
      <c r="AH24" s="58"/>
      <c r="AI24" s="51"/>
      <c r="AJ24" s="51"/>
      <c r="AK24" s="59"/>
      <c r="AL24" s="33" t="s">
        <v>118</v>
      </c>
    </row>
    <row r="25" spans="1:38" ht="13.5" thickBot="1">
      <c r="A25" s="3" t="s">
        <v>152</v>
      </c>
      <c r="B25" s="207" t="s">
        <v>114</v>
      </c>
      <c r="C25" s="207"/>
      <c r="D25" s="207"/>
      <c r="E25" s="208"/>
      <c r="F25" s="78"/>
      <c r="G25" s="79"/>
      <c r="H25" s="79"/>
      <c r="I25" s="79"/>
      <c r="J25" s="40">
        <v>2</v>
      </c>
      <c r="K25" s="43">
        <v>0</v>
      </c>
      <c r="L25" s="43" t="s">
        <v>6</v>
      </c>
      <c r="M25" s="44">
        <v>3</v>
      </c>
      <c r="N25" s="134"/>
      <c r="O25" s="85"/>
      <c r="P25" s="85"/>
      <c r="Q25" s="85"/>
      <c r="R25" s="58"/>
      <c r="S25" s="135"/>
      <c r="T25" s="51"/>
      <c r="U25" s="51"/>
      <c r="V25" s="132"/>
      <c r="W25" s="93"/>
      <c r="X25" s="93"/>
      <c r="Y25" s="19"/>
      <c r="Z25" s="132"/>
      <c r="AA25" s="93"/>
      <c r="AB25" s="93"/>
      <c r="AC25" s="19"/>
      <c r="AD25" s="51"/>
      <c r="AE25" s="51"/>
      <c r="AF25" s="51"/>
      <c r="AG25" s="51"/>
      <c r="AH25" s="58"/>
      <c r="AI25" s="51"/>
      <c r="AJ25" s="51"/>
      <c r="AK25" s="59"/>
      <c r="AL25" s="14" t="s">
        <v>58</v>
      </c>
    </row>
    <row r="26" spans="1:38" ht="26.25" customHeight="1">
      <c r="A26" s="3" t="s">
        <v>156</v>
      </c>
      <c r="B26" s="247" t="s">
        <v>135</v>
      </c>
      <c r="C26" s="248"/>
      <c r="D26" s="248"/>
      <c r="E26" s="249"/>
      <c r="J26" s="51"/>
      <c r="K26" s="51"/>
      <c r="L26" s="51"/>
      <c r="M26" s="51"/>
      <c r="N26" s="48">
        <v>4</v>
      </c>
      <c r="O26" s="49">
        <v>0</v>
      </c>
      <c r="P26" s="49" t="s">
        <v>6</v>
      </c>
      <c r="Q26" s="50">
        <v>4</v>
      </c>
      <c r="R26" s="58"/>
      <c r="S26" s="51"/>
      <c r="T26" s="51"/>
      <c r="U26" s="51"/>
      <c r="V26" s="58"/>
      <c r="W26" s="51"/>
      <c r="X26" s="51"/>
      <c r="Y26" s="59"/>
      <c r="Z26" s="58"/>
      <c r="AA26" s="51"/>
      <c r="AB26" s="51"/>
      <c r="AC26" s="59"/>
      <c r="AD26" s="51"/>
      <c r="AE26" s="51"/>
      <c r="AF26" s="51"/>
      <c r="AG26" s="51"/>
      <c r="AH26" s="58"/>
      <c r="AI26" s="51"/>
      <c r="AJ26" s="51"/>
      <c r="AK26" s="59"/>
      <c r="AL26" s="16" t="s">
        <v>125</v>
      </c>
    </row>
    <row r="27" spans="1:38" ht="15">
      <c r="A27" s="3" t="s">
        <v>157</v>
      </c>
      <c r="B27" s="118" t="s">
        <v>113</v>
      </c>
      <c r="C27" s="133"/>
      <c r="D27" s="133"/>
      <c r="E27" s="136"/>
      <c r="F27" s="78"/>
      <c r="G27" s="79"/>
      <c r="H27" s="79"/>
      <c r="I27" s="79"/>
      <c r="J27" s="79"/>
      <c r="K27" s="79"/>
      <c r="L27" s="79"/>
      <c r="M27" s="79"/>
      <c r="N27" s="3">
        <v>2</v>
      </c>
      <c r="O27" s="86">
        <v>1</v>
      </c>
      <c r="P27" s="86" t="s">
        <v>6</v>
      </c>
      <c r="Q27" s="60">
        <v>4</v>
      </c>
      <c r="R27" s="58"/>
      <c r="S27" s="51"/>
      <c r="T27" s="51"/>
      <c r="U27" s="51"/>
      <c r="V27" s="58"/>
      <c r="W27" s="51"/>
      <c r="X27" s="51"/>
      <c r="Y27" s="59"/>
      <c r="Z27" s="58"/>
      <c r="AA27" s="51"/>
      <c r="AB27" s="51"/>
      <c r="AC27" s="59"/>
      <c r="AD27" s="51"/>
      <c r="AE27" s="51"/>
      <c r="AF27" s="51"/>
      <c r="AG27" s="51"/>
      <c r="AH27" s="58"/>
      <c r="AI27" s="51"/>
      <c r="AJ27" s="51"/>
      <c r="AK27" s="59"/>
      <c r="AL27" s="34" t="s">
        <v>89</v>
      </c>
    </row>
    <row r="28" spans="1:38" ht="12.75">
      <c r="A28" s="3" t="s">
        <v>154</v>
      </c>
      <c r="B28" s="209" t="s">
        <v>34</v>
      </c>
      <c r="C28" s="209"/>
      <c r="D28" s="209"/>
      <c r="E28" s="252"/>
      <c r="F28" s="131"/>
      <c r="G28" s="98"/>
      <c r="H28" s="98"/>
      <c r="I28" s="98"/>
      <c r="J28" s="79"/>
      <c r="K28" s="79"/>
      <c r="L28" s="79"/>
      <c r="M28" s="79"/>
      <c r="N28" s="3">
        <v>2</v>
      </c>
      <c r="O28" s="86">
        <v>1</v>
      </c>
      <c r="P28" s="86" t="s">
        <v>6</v>
      </c>
      <c r="Q28" s="60">
        <v>4</v>
      </c>
      <c r="R28" s="58"/>
      <c r="S28" s="51"/>
      <c r="T28" s="51"/>
      <c r="U28" s="51"/>
      <c r="V28" s="58"/>
      <c r="W28" s="51"/>
      <c r="X28" s="51"/>
      <c r="Y28" s="59"/>
      <c r="Z28" s="58"/>
      <c r="AA28" s="51"/>
      <c r="AB28" s="51"/>
      <c r="AC28" s="59"/>
      <c r="AD28" s="51"/>
      <c r="AE28" s="51"/>
      <c r="AF28" s="51"/>
      <c r="AG28" s="51"/>
      <c r="AH28" s="58"/>
      <c r="AI28" s="51"/>
      <c r="AJ28" s="51"/>
      <c r="AK28" s="59"/>
      <c r="AL28" s="16" t="s">
        <v>101</v>
      </c>
    </row>
    <row r="29" spans="1:38" ht="12.75">
      <c r="A29" s="138" t="s">
        <v>153</v>
      </c>
      <c r="B29" s="250" t="s">
        <v>71</v>
      </c>
      <c r="C29" s="250"/>
      <c r="D29" s="250"/>
      <c r="E29" s="251"/>
      <c r="F29" s="78"/>
      <c r="G29" s="79"/>
      <c r="H29" s="79"/>
      <c r="I29" s="79"/>
      <c r="J29" s="79"/>
      <c r="K29" s="79"/>
      <c r="L29" s="79"/>
      <c r="M29" s="79"/>
      <c r="N29" s="3">
        <v>2</v>
      </c>
      <c r="O29" s="86">
        <v>1</v>
      </c>
      <c r="P29" s="86" t="s">
        <v>6</v>
      </c>
      <c r="Q29" s="60">
        <v>4</v>
      </c>
      <c r="R29" s="58"/>
      <c r="S29" s="51"/>
      <c r="T29" s="51"/>
      <c r="U29" s="51"/>
      <c r="V29" s="132"/>
      <c r="W29" s="93"/>
      <c r="X29" s="93"/>
      <c r="Y29" s="19"/>
      <c r="Z29" s="132"/>
      <c r="AA29" s="93"/>
      <c r="AB29" s="93"/>
      <c r="AC29" s="19"/>
      <c r="AD29" s="51"/>
      <c r="AE29" s="51"/>
      <c r="AF29" s="51"/>
      <c r="AG29" s="51"/>
      <c r="AH29" s="58"/>
      <c r="AI29" s="51"/>
      <c r="AJ29" s="51"/>
      <c r="AK29" s="59"/>
      <c r="AL29" s="33" t="s">
        <v>102</v>
      </c>
    </row>
    <row r="30" spans="1:38" ht="13.5" thickBot="1">
      <c r="A30" s="40" t="s">
        <v>162</v>
      </c>
      <c r="B30" s="257" t="s">
        <v>214</v>
      </c>
      <c r="C30" s="258"/>
      <c r="D30" s="258"/>
      <c r="E30" s="259"/>
      <c r="F30" s="139"/>
      <c r="G30" s="61"/>
      <c r="H30" s="61"/>
      <c r="I30" s="61"/>
      <c r="J30" s="61"/>
      <c r="K30" s="61"/>
      <c r="L30" s="61"/>
      <c r="M30" s="61"/>
      <c r="N30" s="40">
        <v>2</v>
      </c>
      <c r="O30" s="43">
        <v>1</v>
      </c>
      <c r="P30" s="43" t="s">
        <v>5</v>
      </c>
      <c r="Q30" s="44">
        <v>3</v>
      </c>
      <c r="R30" s="140"/>
      <c r="S30" s="141"/>
      <c r="T30" s="141"/>
      <c r="U30" s="141"/>
      <c r="V30" s="134"/>
      <c r="W30" s="85"/>
      <c r="X30" s="85"/>
      <c r="Y30" s="142"/>
      <c r="Z30" s="134"/>
      <c r="AA30" s="85"/>
      <c r="AB30" s="85"/>
      <c r="AC30" s="142"/>
      <c r="AH30" s="58"/>
      <c r="AI30" s="51"/>
      <c r="AJ30" s="51"/>
      <c r="AK30" s="59"/>
      <c r="AL30" s="35" t="s">
        <v>103</v>
      </c>
    </row>
    <row r="31" spans="1:38" ht="13.5" thickBot="1">
      <c r="A31" s="64"/>
      <c r="B31" s="254" t="s">
        <v>75</v>
      </c>
      <c r="C31" s="255"/>
      <c r="D31" s="255"/>
      <c r="E31" s="256"/>
      <c r="F31" s="143">
        <f>SUM(F10:F30)</f>
        <v>10</v>
      </c>
      <c r="G31" s="143">
        <f>SUM(G10:G30)</f>
        <v>8</v>
      </c>
      <c r="H31" s="143"/>
      <c r="I31" s="143">
        <f>SUM(I10:I30)</f>
        <v>22</v>
      </c>
      <c r="J31" s="144">
        <f>SUM(J10:J30)</f>
        <v>14</v>
      </c>
      <c r="K31" s="144">
        <f>SUM(K10:K30)</f>
        <v>8</v>
      </c>
      <c r="L31" s="144"/>
      <c r="M31" s="144">
        <f>SUM(M10:M30)</f>
        <v>28</v>
      </c>
      <c r="N31" s="145">
        <f>SUM(N10:N30)</f>
        <v>12</v>
      </c>
      <c r="O31" s="145">
        <f>SUM(O10:O30)</f>
        <v>4</v>
      </c>
      <c r="P31" s="145"/>
      <c r="Q31" s="145">
        <f>SUM(Q10:Q30)</f>
        <v>19</v>
      </c>
      <c r="R31" s="145">
        <f>SUM(R10:R30)</f>
        <v>0</v>
      </c>
      <c r="S31" s="145">
        <f>SUM(S10:S30)</f>
        <v>0</v>
      </c>
      <c r="T31" s="145"/>
      <c r="U31" s="145">
        <f>SUM(U10:U30)</f>
        <v>0</v>
      </c>
      <c r="V31" s="145"/>
      <c r="W31" s="145"/>
      <c r="X31" s="145"/>
      <c r="Y31" s="145"/>
      <c r="Z31" s="144"/>
      <c r="AA31" s="144"/>
      <c r="AB31" s="144"/>
      <c r="AC31" s="144"/>
      <c r="AD31" s="119"/>
      <c r="AE31" s="119"/>
      <c r="AF31" s="119"/>
      <c r="AG31" s="119"/>
      <c r="AH31" s="116">
        <f>SUM(F31,J31,N31,R31,V31,Z31)</f>
        <v>36</v>
      </c>
      <c r="AI31" s="144">
        <f>SUM(G31,K31,O31,S31,W31,AA31)</f>
        <v>20</v>
      </c>
      <c r="AJ31" s="144"/>
      <c r="AK31" s="91">
        <f>SUM(I31,M31,Q31,U31,Y31,AC31)</f>
        <v>69</v>
      </c>
      <c r="AL31" s="5"/>
    </row>
    <row r="32" spans="1:38" ht="13.5" thickBot="1">
      <c r="A32" s="146"/>
      <c r="F32" s="63"/>
      <c r="H32" s="63"/>
      <c r="I32" s="147"/>
      <c r="J32" s="147"/>
      <c r="L32" s="147"/>
      <c r="M32" s="147"/>
      <c r="N32" s="147"/>
      <c r="P32" s="147"/>
      <c r="Q32" s="147"/>
      <c r="R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6"/>
    </row>
    <row r="33" spans="1:38" ht="13.5" thickBot="1">
      <c r="A33" s="62"/>
      <c r="B33" s="148"/>
      <c r="C33" s="148"/>
      <c r="D33" s="148"/>
      <c r="E33" s="5"/>
      <c r="F33" s="216" t="s">
        <v>109</v>
      </c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53"/>
      <c r="AL33" s="36"/>
    </row>
    <row r="34" spans="1:38" ht="12.75">
      <c r="A34" s="55" t="s">
        <v>173</v>
      </c>
      <c r="B34" s="209" t="s">
        <v>35</v>
      </c>
      <c r="C34" s="209"/>
      <c r="D34" s="209"/>
      <c r="E34" s="252"/>
      <c r="F34" s="149"/>
      <c r="G34" s="150"/>
      <c r="H34" s="150"/>
      <c r="I34" s="150"/>
      <c r="J34" s="150"/>
      <c r="K34" s="150"/>
      <c r="L34" s="150"/>
      <c r="M34" s="151"/>
      <c r="N34" s="55">
        <v>2</v>
      </c>
      <c r="O34" s="56">
        <v>2</v>
      </c>
      <c r="P34" s="124" t="s">
        <v>6</v>
      </c>
      <c r="Q34" s="57">
        <v>5</v>
      </c>
      <c r="R34" s="58"/>
      <c r="S34" s="51"/>
      <c r="T34" s="51"/>
      <c r="U34" s="59"/>
      <c r="V34" s="51"/>
      <c r="W34" s="51"/>
      <c r="X34" s="51"/>
      <c r="Y34" s="59"/>
      <c r="Z34" s="51"/>
      <c r="AA34" s="51"/>
      <c r="AB34" s="51"/>
      <c r="AC34" s="59"/>
      <c r="AD34" s="51"/>
      <c r="AE34" s="51"/>
      <c r="AF34" s="51"/>
      <c r="AG34" s="51"/>
      <c r="AH34" s="52"/>
      <c r="AI34" s="51"/>
      <c r="AJ34" s="51"/>
      <c r="AK34" s="51"/>
      <c r="AL34" s="15" t="s">
        <v>53</v>
      </c>
    </row>
    <row r="35" spans="1:38" ht="12.75">
      <c r="A35" s="3" t="s">
        <v>155</v>
      </c>
      <c r="B35" s="214" t="s">
        <v>69</v>
      </c>
      <c r="C35" s="214"/>
      <c r="D35" s="214"/>
      <c r="E35" s="215"/>
      <c r="F35" s="152"/>
      <c r="G35" s="84"/>
      <c r="H35" s="84"/>
      <c r="I35" s="84"/>
      <c r="J35" s="84"/>
      <c r="K35" s="84"/>
      <c r="L35" s="84"/>
      <c r="M35" s="153"/>
      <c r="N35" s="154">
        <v>2</v>
      </c>
      <c r="O35" s="125">
        <v>2</v>
      </c>
      <c r="P35" s="152" t="s">
        <v>5</v>
      </c>
      <c r="Q35" s="155">
        <v>4</v>
      </c>
      <c r="R35" s="58"/>
      <c r="S35" s="51"/>
      <c r="T35" s="51"/>
      <c r="U35" s="59"/>
      <c r="V35" s="51"/>
      <c r="W35" s="51"/>
      <c r="X35" s="51"/>
      <c r="Y35" s="59"/>
      <c r="Z35" s="51"/>
      <c r="AA35" s="51"/>
      <c r="AB35" s="51"/>
      <c r="AC35" s="19"/>
      <c r="AD35" s="93"/>
      <c r="AE35" s="93"/>
      <c r="AF35" s="93"/>
      <c r="AG35" s="93"/>
      <c r="AH35" s="132"/>
      <c r="AI35" s="93"/>
      <c r="AJ35" s="93"/>
      <c r="AK35" s="93"/>
      <c r="AL35" s="17" t="s">
        <v>81</v>
      </c>
    </row>
    <row r="36" spans="1:38" ht="13.5" thickBot="1">
      <c r="A36" s="55" t="s">
        <v>174</v>
      </c>
      <c r="B36" s="207" t="s">
        <v>14</v>
      </c>
      <c r="C36" s="207"/>
      <c r="D36" s="207"/>
      <c r="E36" s="208"/>
      <c r="F36" s="78"/>
      <c r="G36" s="79"/>
      <c r="H36" s="79"/>
      <c r="I36" s="79"/>
      <c r="J36" s="79"/>
      <c r="K36" s="79"/>
      <c r="L36" s="79"/>
      <c r="M36" s="117"/>
      <c r="N36" s="40">
        <v>2</v>
      </c>
      <c r="O36" s="43">
        <v>2</v>
      </c>
      <c r="P36" s="156" t="s">
        <v>6</v>
      </c>
      <c r="Q36" s="44">
        <v>5</v>
      </c>
      <c r="R36" s="58"/>
      <c r="S36" s="51"/>
      <c r="T36" s="51"/>
      <c r="U36" s="142"/>
      <c r="V36" s="51"/>
      <c r="W36" s="51"/>
      <c r="X36" s="51"/>
      <c r="Y36" s="59"/>
      <c r="Z36" s="51"/>
      <c r="AA36" s="51"/>
      <c r="AB36" s="51"/>
      <c r="AC36" s="59"/>
      <c r="AD36" s="51"/>
      <c r="AE36" s="51"/>
      <c r="AF36" s="51"/>
      <c r="AG36" s="51"/>
      <c r="AH36" s="58"/>
      <c r="AI36" s="51"/>
      <c r="AJ36" s="51"/>
      <c r="AK36" s="51"/>
      <c r="AL36" s="16" t="s">
        <v>64</v>
      </c>
    </row>
    <row r="37" spans="1:41" ht="12.75">
      <c r="A37" s="55" t="s">
        <v>175</v>
      </c>
      <c r="B37" s="207" t="s">
        <v>82</v>
      </c>
      <c r="C37" s="207"/>
      <c r="D37" s="207"/>
      <c r="E37" s="208"/>
      <c r="F37" s="118"/>
      <c r="G37" s="133"/>
      <c r="H37" s="133"/>
      <c r="I37" s="133"/>
      <c r="J37" s="133"/>
      <c r="K37" s="133"/>
      <c r="L37" s="133"/>
      <c r="M37" s="133"/>
      <c r="N37" s="157"/>
      <c r="O37" s="157"/>
      <c r="P37" s="157"/>
      <c r="Q37" s="158"/>
      <c r="R37" s="48">
        <v>2</v>
      </c>
      <c r="S37" s="49">
        <v>2</v>
      </c>
      <c r="T37" s="49" t="s">
        <v>6</v>
      </c>
      <c r="U37" s="50">
        <v>5</v>
      </c>
      <c r="V37" s="51"/>
      <c r="W37" s="51"/>
      <c r="X37" s="51"/>
      <c r="Y37" s="59"/>
      <c r="Z37" s="51"/>
      <c r="AA37" s="51"/>
      <c r="AB37" s="51"/>
      <c r="AC37" s="59"/>
      <c r="AD37" s="51"/>
      <c r="AE37" s="51"/>
      <c r="AF37" s="51"/>
      <c r="AG37" s="51"/>
      <c r="AH37" s="58"/>
      <c r="AI37" s="51"/>
      <c r="AJ37" s="51"/>
      <c r="AK37" s="51"/>
      <c r="AL37" s="16" t="s">
        <v>56</v>
      </c>
      <c r="AM37" s="51"/>
      <c r="AN37" s="51"/>
      <c r="AO37" s="61"/>
    </row>
    <row r="38" spans="1:38" ht="12.75">
      <c r="A38" s="55" t="s">
        <v>176</v>
      </c>
      <c r="B38" s="207" t="s">
        <v>36</v>
      </c>
      <c r="C38" s="207"/>
      <c r="D38" s="207"/>
      <c r="E38" s="208"/>
      <c r="F38" s="124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159"/>
      <c r="R38" s="3">
        <v>2</v>
      </c>
      <c r="S38" s="86">
        <v>2</v>
      </c>
      <c r="T38" s="86" t="s">
        <v>6</v>
      </c>
      <c r="U38" s="60">
        <v>5</v>
      </c>
      <c r="V38" s="51"/>
      <c r="W38" s="51"/>
      <c r="X38" s="51"/>
      <c r="Y38" s="59"/>
      <c r="Z38" s="51"/>
      <c r="AA38" s="51"/>
      <c r="AB38" s="51"/>
      <c r="AC38" s="59"/>
      <c r="AD38" s="51"/>
      <c r="AE38" s="51"/>
      <c r="AF38" s="51"/>
      <c r="AG38" s="51"/>
      <c r="AH38" s="58"/>
      <c r="AI38" s="51"/>
      <c r="AJ38" s="51"/>
      <c r="AK38" s="51"/>
      <c r="AL38" s="16" t="s">
        <v>53</v>
      </c>
    </row>
    <row r="39" spans="1:38" ht="12.75">
      <c r="A39" s="55" t="s">
        <v>177</v>
      </c>
      <c r="B39" s="207" t="s">
        <v>37</v>
      </c>
      <c r="C39" s="207"/>
      <c r="D39" s="207"/>
      <c r="E39" s="208"/>
      <c r="F39" s="152"/>
      <c r="G39" s="84"/>
      <c r="H39" s="84"/>
      <c r="I39" s="84"/>
      <c r="J39" s="84"/>
      <c r="K39" s="84"/>
      <c r="L39" s="84"/>
      <c r="M39" s="84"/>
      <c r="N39" s="160"/>
      <c r="O39" s="160"/>
      <c r="P39" s="160"/>
      <c r="Q39" s="161"/>
      <c r="R39" s="3">
        <v>2</v>
      </c>
      <c r="S39" s="86">
        <v>2</v>
      </c>
      <c r="T39" s="86" t="s">
        <v>6</v>
      </c>
      <c r="U39" s="60">
        <v>5</v>
      </c>
      <c r="V39" s="51"/>
      <c r="W39" s="51"/>
      <c r="X39" s="51"/>
      <c r="Y39" s="59"/>
      <c r="Z39" s="51"/>
      <c r="AA39" s="51"/>
      <c r="AB39" s="51"/>
      <c r="AC39" s="59"/>
      <c r="AD39" s="51"/>
      <c r="AE39" s="51"/>
      <c r="AF39" s="51"/>
      <c r="AG39" s="51"/>
      <c r="AH39" s="58"/>
      <c r="AI39" s="51"/>
      <c r="AJ39" s="51"/>
      <c r="AK39" s="51"/>
      <c r="AL39" s="16" t="s">
        <v>226</v>
      </c>
    </row>
    <row r="40" spans="1:38" ht="12.75">
      <c r="A40" s="3" t="s">
        <v>159</v>
      </c>
      <c r="B40" s="207" t="s">
        <v>60</v>
      </c>
      <c r="C40" s="207"/>
      <c r="D40" s="207"/>
      <c r="E40" s="208"/>
      <c r="F40" s="78"/>
      <c r="G40" s="79"/>
      <c r="H40" s="79"/>
      <c r="I40" s="79"/>
      <c r="J40" s="79"/>
      <c r="K40" s="79"/>
      <c r="L40" s="79"/>
      <c r="M40" s="79"/>
      <c r="N40" s="129"/>
      <c r="O40" s="129"/>
      <c r="P40" s="129"/>
      <c r="Q40" s="130"/>
      <c r="R40" s="3">
        <v>1</v>
      </c>
      <c r="S40" s="86">
        <v>1</v>
      </c>
      <c r="T40" s="86" t="s">
        <v>5</v>
      </c>
      <c r="U40" s="60">
        <v>3</v>
      </c>
      <c r="V40" s="51"/>
      <c r="W40" s="51"/>
      <c r="X40" s="51"/>
      <c r="Y40" s="59"/>
      <c r="Z40" s="51"/>
      <c r="AA40" s="51"/>
      <c r="AB40" s="51"/>
      <c r="AC40" s="59"/>
      <c r="AD40" s="51"/>
      <c r="AE40" s="51"/>
      <c r="AF40" s="51"/>
      <c r="AG40" s="51"/>
      <c r="AH40" s="58"/>
      <c r="AI40" s="51"/>
      <c r="AJ40" s="51"/>
      <c r="AK40" s="51"/>
      <c r="AL40" s="16" t="s">
        <v>55</v>
      </c>
    </row>
    <row r="41" spans="1:38" ht="12.75">
      <c r="A41" s="55" t="s">
        <v>178</v>
      </c>
      <c r="B41" s="207" t="s">
        <v>15</v>
      </c>
      <c r="C41" s="207"/>
      <c r="D41" s="207"/>
      <c r="E41" s="208"/>
      <c r="F41" s="162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9"/>
      <c r="R41" s="3">
        <v>2</v>
      </c>
      <c r="S41" s="86">
        <v>2</v>
      </c>
      <c r="T41" s="86" t="s">
        <v>6</v>
      </c>
      <c r="U41" s="60">
        <v>5</v>
      </c>
      <c r="V41" s="51"/>
      <c r="W41" s="51"/>
      <c r="X41" s="51"/>
      <c r="Y41" s="59"/>
      <c r="Z41" s="51"/>
      <c r="AA41" s="51"/>
      <c r="AB41" s="51"/>
      <c r="AC41" s="59"/>
      <c r="AD41" s="51"/>
      <c r="AE41" s="51"/>
      <c r="AF41" s="51"/>
      <c r="AG41" s="51"/>
      <c r="AH41" s="58"/>
      <c r="AI41" s="51"/>
      <c r="AJ41" s="51"/>
      <c r="AK41" s="51"/>
      <c r="AL41" s="16" t="s">
        <v>64</v>
      </c>
    </row>
    <row r="42" spans="1:38" ht="31.5" customHeight="1" thickBot="1">
      <c r="A42" s="3" t="s">
        <v>158</v>
      </c>
      <c r="B42" s="250" t="s">
        <v>212</v>
      </c>
      <c r="C42" s="250"/>
      <c r="D42" s="250"/>
      <c r="E42" s="251"/>
      <c r="F42" s="118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6"/>
      <c r="R42" s="40">
        <v>2</v>
      </c>
      <c r="S42" s="43">
        <v>2</v>
      </c>
      <c r="T42" s="43" t="s">
        <v>5</v>
      </c>
      <c r="U42" s="44">
        <v>3</v>
      </c>
      <c r="V42" s="61"/>
      <c r="W42" s="61"/>
      <c r="X42" s="61"/>
      <c r="Y42" s="163"/>
      <c r="Z42" s="61"/>
      <c r="AA42" s="61"/>
      <c r="AB42" s="61"/>
      <c r="AC42" s="164"/>
      <c r="AD42" s="61"/>
      <c r="AE42" s="61"/>
      <c r="AF42" s="61"/>
      <c r="AG42" s="61"/>
      <c r="AH42" s="58"/>
      <c r="AI42" s="51"/>
      <c r="AJ42" s="51"/>
      <c r="AK42" s="51"/>
      <c r="AL42" s="16" t="s">
        <v>72</v>
      </c>
    </row>
    <row r="43" spans="1:38" ht="12.75">
      <c r="A43" s="55" t="s">
        <v>179</v>
      </c>
      <c r="B43" s="207" t="s">
        <v>38</v>
      </c>
      <c r="C43" s="207"/>
      <c r="D43" s="207"/>
      <c r="E43" s="208"/>
      <c r="F43" s="162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57"/>
      <c r="S43" s="157"/>
      <c r="T43" s="157"/>
      <c r="U43" s="158"/>
      <c r="V43" s="48">
        <v>2</v>
      </c>
      <c r="W43" s="49">
        <v>2</v>
      </c>
      <c r="X43" s="49" t="s">
        <v>6</v>
      </c>
      <c r="Y43" s="50">
        <v>5</v>
      </c>
      <c r="Z43" s="51"/>
      <c r="AA43" s="51"/>
      <c r="AB43" s="51"/>
      <c r="AC43" s="59"/>
      <c r="AD43" s="51"/>
      <c r="AE43" s="51"/>
      <c r="AF43" s="51"/>
      <c r="AG43" s="51"/>
      <c r="AH43" s="58"/>
      <c r="AI43" s="51"/>
      <c r="AJ43" s="51"/>
      <c r="AK43" s="51"/>
      <c r="AL43" s="16" t="s">
        <v>83</v>
      </c>
    </row>
    <row r="44" spans="1:38" ht="12.75">
      <c r="A44" s="3" t="s">
        <v>163</v>
      </c>
      <c r="B44" s="260" t="s">
        <v>29</v>
      </c>
      <c r="C44" s="260"/>
      <c r="D44" s="260"/>
      <c r="E44" s="272"/>
      <c r="F44" s="78"/>
      <c r="G44" s="79"/>
      <c r="H44" s="79"/>
      <c r="I44" s="79"/>
      <c r="J44" s="79"/>
      <c r="K44" s="79"/>
      <c r="L44" s="79"/>
      <c r="M44" s="79"/>
      <c r="N44" s="129"/>
      <c r="O44" s="129"/>
      <c r="P44" s="129"/>
      <c r="Q44" s="129"/>
      <c r="R44" s="87"/>
      <c r="S44" s="87"/>
      <c r="T44" s="87"/>
      <c r="U44" s="159"/>
      <c r="V44" s="3">
        <v>1</v>
      </c>
      <c r="W44" s="86">
        <v>1</v>
      </c>
      <c r="X44" s="86" t="s">
        <v>5</v>
      </c>
      <c r="Y44" s="60">
        <v>3</v>
      </c>
      <c r="Z44" s="51"/>
      <c r="AA44" s="51"/>
      <c r="AB44" s="51"/>
      <c r="AC44" s="59"/>
      <c r="AD44" s="51"/>
      <c r="AE44" s="51"/>
      <c r="AF44" s="51"/>
      <c r="AG44" s="51"/>
      <c r="AH44" s="58"/>
      <c r="AI44" s="51"/>
      <c r="AJ44" s="51"/>
      <c r="AK44" s="51"/>
      <c r="AL44" s="16" t="s">
        <v>126</v>
      </c>
    </row>
    <row r="45" spans="1:38" ht="12.75">
      <c r="A45" s="55" t="s">
        <v>180</v>
      </c>
      <c r="B45" s="131" t="s">
        <v>39</v>
      </c>
      <c r="C45" s="98"/>
      <c r="D45" s="98"/>
      <c r="E45" s="165"/>
      <c r="F45" s="166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8"/>
      <c r="V45" s="138">
        <v>2</v>
      </c>
      <c r="W45" s="100">
        <v>2</v>
      </c>
      <c r="X45" s="100" t="s">
        <v>6</v>
      </c>
      <c r="Y45" s="167">
        <v>5</v>
      </c>
      <c r="Z45" s="93"/>
      <c r="AA45" s="93"/>
      <c r="AB45" s="93"/>
      <c r="AC45" s="19"/>
      <c r="AD45" s="93"/>
      <c r="AE45" s="93"/>
      <c r="AF45" s="93"/>
      <c r="AG45" s="93"/>
      <c r="AH45" s="132"/>
      <c r="AI45" s="93"/>
      <c r="AJ45" s="93"/>
      <c r="AK45" s="93"/>
      <c r="AL45" s="18" t="s">
        <v>226</v>
      </c>
    </row>
    <row r="46" spans="1:38" ht="12.75">
      <c r="A46" s="55" t="s">
        <v>181</v>
      </c>
      <c r="B46" s="273" t="s">
        <v>121</v>
      </c>
      <c r="C46" s="273"/>
      <c r="D46" s="273"/>
      <c r="E46" s="274"/>
      <c r="F46" s="162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9"/>
      <c r="V46" s="3">
        <v>1</v>
      </c>
      <c r="W46" s="86">
        <v>2</v>
      </c>
      <c r="X46" s="86" t="s">
        <v>5</v>
      </c>
      <c r="Y46" s="60">
        <v>4</v>
      </c>
      <c r="Z46" s="51"/>
      <c r="AA46" s="51"/>
      <c r="AB46" s="51"/>
      <c r="AC46" s="59"/>
      <c r="AD46" s="51"/>
      <c r="AE46" s="51"/>
      <c r="AF46" s="51"/>
      <c r="AG46" s="51"/>
      <c r="AH46" s="58"/>
      <c r="AI46" s="51"/>
      <c r="AJ46" s="51"/>
      <c r="AK46" s="51"/>
      <c r="AL46" s="16" t="s">
        <v>68</v>
      </c>
    </row>
    <row r="47" spans="1:38" ht="12.75">
      <c r="A47" s="3" t="s">
        <v>161</v>
      </c>
      <c r="B47" s="207" t="s">
        <v>61</v>
      </c>
      <c r="C47" s="207"/>
      <c r="D47" s="207"/>
      <c r="E47" s="208"/>
      <c r="F47" s="78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129"/>
      <c r="S47" s="129"/>
      <c r="T47" s="129"/>
      <c r="U47" s="130"/>
      <c r="V47" s="3">
        <v>1</v>
      </c>
      <c r="W47" s="86">
        <v>1</v>
      </c>
      <c r="X47" s="86" t="s">
        <v>5</v>
      </c>
      <c r="Y47" s="60">
        <v>3</v>
      </c>
      <c r="Z47" s="51"/>
      <c r="AA47" s="51"/>
      <c r="AB47" s="51"/>
      <c r="AC47" s="59"/>
      <c r="AD47" s="51"/>
      <c r="AE47" s="51"/>
      <c r="AF47" s="51"/>
      <c r="AG47" s="51"/>
      <c r="AH47" s="58"/>
      <c r="AI47" s="51"/>
      <c r="AJ47" s="51"/>
      <c r="AK47" s="51"/>
      <c r="AL47" s="16" t="s">
        <v>221</v>
      </c>
    </row>
    <row r="48" spans="1:38" ht="27" customHeight="1" thickBot="1">
      <c r="A48" s="3" t="s">
        <v>160</v>
      </c>
      <c r="B48" s="211" t="s">
        <v>215</v>
      </c>
      <c r="C48" s="211"/>
      <c r="D48" s="211"/>
      <c r="E48" s="212"/>
      <c r="F48" s="124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159"/>
      <c r="V48" s="40">
        <v>4</v>
      </c>
      <c r="W48" s="43">
        <v>0</v>
      </c>
      <c r="X48" s="43" t="s">
        <v>6</v>
      </c>
      <c r="Y48" s="44">
        <v>4</v>
      </c>
      <c r="Z48" s="85"/>
      <c r="AA48" s="85"/>
      <c r="AB48" s="85"/>
      <c r="AC48" s="142"/>
      <c r="AD48" s="51"/>
      <c r="AE48" s="51"/>
      <c r="AF48" s="51"/>
      <c r="AG48" s="51"/>
      <c r="AH48" s="58"/>
      <c r="AI48" s="51"/>
      <c r="AJ48" s="51"/>
      <c r="AK48" s="51"/>
      <c r="AL48" s="16" t="s">
        <v>57</v>
      </c>
    </row>
    <row r="49" spans="1:38" ht="12.75">
      <c r="A49" s="55" t="s">
        <v>182</v>
      </c>
      <c r="B49" s="207" t="s">
        <v>40</v>
      </c>
      <c r="C49" s="207"/>
      <c r="D49" s="207"/>
      <c r="E49" s="208"/>
      <c r="F49" s="78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68"/>
      <c r="W49" s="168"/>
      <c r="X49" s="168"/>
      <c r="Y49" s="169"/>
      <c r="Z49" s="146">
        <v>2</v>
      </c>
      <c r="AA49" s="170">
        <v>0</v>
      </c>
      <c r="AB49" s="171" t="s">
        <v>6</v>
      </c>
      <c r="AC49" s="172">
        <v>3</v>
      </c>
      <c r="AD49" s="51"/>
      <c r="AE49" s="51"/>
      <c r="AF49" s="51"/>
      <c r="AG49" s="51"/>
      <c r="AH49" s="58"/>
      <c r="AI49" s="51"/>
      <c r="AJ49" s="51"/>
      <c r="AK49" s="51"/>
      <c r="AL49" s="16" t="s">
        <v>127</v>
      </c>
    </row>
    <row r="50" spans="1:38" ht="25.5" customHeight="1">
      <c r="A50" s="3" t="s">
        <v>165</v>
      </c>
      <c r="B50" s="250" t="s">
        <v>122</v>
      </c>
      <c r="C50" s="250"/>
      <c r="D50" s="250"/>
      <c r="E50" s="251"/>
      <c r="F50" s="78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98"/>
      <c r="W50" s="98"/>
      <c r="X50" s="98"/>
      <c r="Y50" s="98"/>
      <c r="Z50" s="154">
        <v>1</v>
      </c>
      <c r="AA50" s="125">
        <v>1</v>
      </c>
      <c r="AB50" s="152" t="s">
        <v>5</v>
      </c>
      <c r="AC50" s="155">
        <v>3</v>
      </c>
      <c r="AD50" s="51"/>
      <c r="AE50" s="51"/>
      <c r="AF50" s="51"/>
      <c r="AG50" s="51"/>
      <c r="AH50" s="58"/>
      <c r="AI50" s="51"/>
      <c r="AJ50" s="51"/>
      <c r="AK50" s="51"/>
      <c r="AL50" s="16" t="s">
        <v>62</v>
      </c>
    </row>
    <row r="51" spans="1:38" ht="13.5" thickBot="1">
      <c r="A51" s="40" t="s">
        <v>164</v>
      </c>
      <c r="B51" s="122" t="s">
        <v>73</v>
      </c>
      <c r="C51" s="122"/>
      <c r="D51" s="122"/>
      <c r="E51" s="123"/>
      <c r="F51" s="162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93"/>
      <c r="W51" s="93"/>
      <c r="X51" s="93"/>
      <c r="Y51" s="93"/>
      <c r="Z51" s="154">
        <v>2</v>
      </c>
      <c r="AA51" s="125">
        <v>0</v>
      </c>
      <c r="AB51" s="152" t="s">
        <v>6</v>
      </c>
      <c r="AC51" s="155">
        <v>3</v>
      </c>
      <c r="AD51" s="51"/>
      <c r="AE51" s="51"/>
      <c r="AF51" s="51"/>
      <c r="AG51" s="51"/>
      <c r="AH51" s="134"/>
      <c r="AI51" s="51"/>
      <c r="AJ51" s="51"/>
      <c r="AK51" s="51"/>
      <c r="AL51" s="20" t="s">
        <v>104</v>
      </c>
    </row>
    <row r="52" spans="1:38" ht="13.5" thickBot="1">
      <c r="A52" s="64"/>
      <c r="B52" s="254" t="s">
        <v>76</v>
      </c>
      <c r="C52" s="255"/>
      <c r="D52" s="255"/>
      <c r="E52" s="256"/>
      <c r="F52" s="146"/>
      <c r="G52" s="170"/>
      <c r="H52" s="170"/>
      <c r="I52" s="170"/>
      <c r="J52" s="1"/>
      <c r="K52" s="1"/>
      <c r="L52" s="1"/>
      <c r="M52" s="1"/>
      <c r="N52" s="143">
        <f>SUM(N34:N51)</f>
        <v>6</v>
      </c>
      <c r="O52" s="143">
        <f>SUM(O34:O51)</f>
        <v>6</v>
      </c>
      <c r="P52" s="143"/>
      <c r="Q52" s="143">
        <f>SUM(Q34:Q51)</f>
        <v>14</v>
      </c>
      <c r="R52" s="143">
        <f>SUM(R34:R51)</f>
        <v>11</v>
      </c>
      <c r="S52" s="143">
        <f>SUM(S34:S51)</f>
        <v>11</v>
      </c>
      <c r="T52" s="143"/>
      <c r="U52" s="143">
        <f>SUM(U34:U51)</f>
        <v>26</v>
      </c>
      <c r="V52" s="143">
        <f>SUM(V34:V51)</f>
        <v>11</v>
      </c>
      <c r="W52" s="143">
        <f>SUM(W34:W51)</f>
        <v>8</v>
      </c>
      <c r="X52" s="143"/>
      <c r="Y52" s="91">
        <f>SUM(Y34:Y51)</f>
        <v>24</v>
      </c>
      <c r="Z52" s="173">
        <f>SUM(Z34:Z51)</f>
        <v>5</v>
      </c>
      <c r="AA52" s="173">
        <f>SUM(AA34:AA51)</f>
        <v>1</v>
      </c>
      <c r="AB52" s="173"/>
      <c r="AC52" s="143">
        <f>SUM(AC34:AC51)</f>
        <v>9</v>
      </c>
      <c r="AD52" s="119"/>
      <c r="AE52" s="119"/>
      <c r="AF52" s="119"/>
      <c r="AG52" s="119"/>
      <c r="AH52" s="116">
        <f>SUM(N52,R52,V52,Z52)</f>
        <v>33</v>
      </c>
      <c r="AI52" s="116">
        <f>SUM(O52,S52,W52,AA52)</f>
        <v>26</v>
      </c>
      <c r="AJ52" s="116"/>
      <c r="AK52" s="174">
        <f>SUM(Q52,U52,Y52,AC52)</f>
        <v>73</v>
      </c>
      <c r="AL52" s="16"/>
    </row>
    <row r="53" spans="1:38" ht="13.5" thickBot="1">
      <c r="A53" s="48" t="s">
        <v>194</v>
      </c>
      <c r="B53" s="276" t="s">
        <v>21</v>
      </c>
      <c r="C53" s="277"/>
      <c r="D53" s="277"/>
      <c r="E53" s="278"/>
      <c r="F53" s="24">
        <v>0</v>
      </c>
      <c r="G53" s="143">
        <v>40</v>
      </c>
      <c r="H53" s="1" t="s">
        <v>8</v>
      </c>
      <c r="I53" s="25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2"/>
      <c r="AE53" s="53"/>
      <c r="AF53" s="53"/>
      <c r="AG53" s="53"/>
      <c r="AH53" s="52"/>
      <c r="AI53" s="53"/>
      <c r="AJ53" s="53"/>
      <c r="AK53" s="54"/>
      <c r="AL53" s="33"/>
    </row>
    <row r="54" spans="1:38" ht="13.5" thickBot="1">
      <c r="A54" s="3" t="s">
        <v>195</v>
      </c>
      <c r="B54" s="275" t="s">
        <v>21</v>
      </c>
      <c r="C54" s="275"/>
      <c r="D54" s="275"/>
      <c r="E54" s="275"/>
      <c r="F54" s="139"/>
      <c r="G54" s="61"/>
      <c r="H54" s="61"/>
      <c r="I54" s="61"/>
      <c r="J54" s="24">
        <v>0</v>
      </c>
      <c r="K54" s="115">
        <v>40</v>
      </c>
      <c r="L54" s="1" t="s">
        <v>8</v>
      </c>
      <c r="M54" s="25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9"/>
      <c r="AD54" s="51"/>
      <c r="AE54" s="51"/>
      <c r="AF54" s="51"/>
      <c r="AG54" s="51"/>
      <c r="AH54" s="58"/>
      <c r="AI54" s="51"/>
      <c r="AJ54" s="51"/>
      <c r="AK54" s="59"/>
      <c r="AL54" s="33"/>
    </row>
    <row r="55" spans="1:38" ht="13.5" thickBot="1">
      <c r="A55" s="3" t="s">
        <v>196</v>
      </c>
      <c r="B55" s="214" t="s">
        <v>21</v>
      </c>
      <c r="C55" s="214"/>
      <c r="D55" s="214"/>
      <c r="E55" s="271"/>
      <c r="F55" s="152"/>
      <c r="G55" s="84"/>
      <c r="H55" s="84"/>
      <c r="I55" s="84"/>
      <c r="J55" s="51"/>
      <c r="K55" s="51"/>
      <c r="L55" s="51"/>
      <c r="M55" s="51"/>
      <c r="N55" s="24">
        <v>0</v>
      </c>
      <c r="O55" s="115">
        <v>40</v>
      </c>
      <c r="P55" s="1" t="s">
        <v>8</v>
      </c>
      <c r="Q55" s="25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9"/>
      <c r="AD55" s="51"/>
      <c r="AE55" s="51"/>
      <c r="AF55" s="51"/>
      <c r="AG55" s="51"/>
      <c r="AH55" s="58"/>
      <c r="AI55" s="51"/>
      <c r="AJ55" s="51"/>
      <c r="AK55" s="59"/>
      <c r="AL55" s="7"/>
    </row>
    <row r="56" spans="1:38" ht="13.5" thickBot="1">
      <c r="A56" s="3" t="s">
        <v>197</v>
      </c>
      <c r="B56" s="214" t="s">
        <v>21</v>
      </c>
      <c r="C56" s="214"/>
      <c r="D56" s="214"/>
      <c r="E56" s="271"/>
      <c r="F56" s="152"/>
      <c r="G56" s="84"/>
      <c r="H56" s="84"/>
      <c r="I56" s="84"/>
      <c r="J56" s="84"/>
      <c r="K56" s="84"/>
      <c r="L56" s="84"/>
      <c r="M56" s="84"/>
      <c r="N56" s="51"/>
      <c r="O56" s="51"/>
      <c r="P56" s="51"/>
      <c r="Q56" s="51"/>
      <c r="R56" s="24">
        <v>0</v>
      </c>
      <c r="S56" s="115">
        <v>40</v>
      </c>
      <c r="T56" s="1" t="s">
        <v>8</v>
      </c>
      <c r="U56" s="25"/>
      <c r="V56" s="51"/>
      <c r="W56" s="51"/>
      <c r="X56" s="51"/>
      <c r="Y56" s="51"/>
      <c r="Z56" s="51"/>
      <c r="AA56" s="51"/>
      <c r="AB56" s="51"/>
      <c r="AC56" s="59"/>
      <c r="AD56" s="51"/>
      <c r="AE56" s="51"/>
      <c r="AF56" s="51"/>
      <c r="AG56" s="51"/>
      <c r="AH56" s="58"/>
      <c r="AI56" s="51"/>
      <c r="AJ56" s="51"/>
      <c r="AK56" s="59"/>
      <c r="AL56" s="18"/>
    </row>
    <row r="57" spans="1:38" ht="13.5" thickBot="1">
      <c r="A57" s="40" t="s">
        <v>198</v>
      </c>
      <c r="B57" s="262" t="s">
        <v>21</v>
      </c>
      <c r="C57" s="262"/>
      <c r="D57" s="262"/>
      <c r="E57" s="263"/>
      <c r="F57" s="156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85"/>
      <c r="S57" s="85"/>
      <c r="T57" s="85"/>
      <c r="U57" s="85"/>
      <c r="V57" s="24">
        <v>0</v>
      </c>
      <c r="W57" s="115">
        <v>40</v>
      </c>
      <c r="X57" s="1" t="s">
        <v>8</v>
      </c>
      <c r="Y57" s="25"/>
      <c r="Z57" s="85"/>
      <c r="AA57" s="85"/>
      <c r="AB57" s="85"/>
      <c r="AC57" s="142"/>
      <c r="AD57" s="85"/>
      <c r="AE57" s="85"/>
      <c r="AF57" s="85"/>
      <c r="AG57" s="85"/>
      <c r="AH57" s="134"/>
      <c r="AI57" s="85"/>
      <c r="AJ57" s="85"/>
      <c r="AK57" s="142"/>
      <c r="AL57" s="38"/>
    </row>
    <row r="58" spans="1:42" ht="13.5" thickBot="1">
      <c r="A58" s="62"/>
      <c r="B58" s="94"/>
      <c r="C58" s="94"/>
      <c r="D58" s="94"/>
      <c r="E58" s="94"/>
      <c r="F58" s="216" t="s">
        <v>111</v>
      </c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79"/>
      <c r="AL58" s="176"/>
      <c r="AM58" s="177"/>
      <c r="AN58" s="178"/>
      <c r="AO58" s="178"/>
      <c r="AP58" s="178"/>
    </row>
    <row r="59" spans="1:38" ht="12.75">
      <c r="A59" s="48" t="s">
        <v>183</v>
      </c>
      <c r="B59" s="266" t="s">
        <v>16</v>
      </c>
      <c r="C59" s="266"/>
      <c r="D59" s="266"/>
      <c r="E59" s="267"/>
      <c r="F59" s="124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55">
        <v>1</v>
      </c>
      <c r="S59" s="56">
        <v>2</v>
      </c>
      <c r="T59" s="56" t="s">
        <v>5</v>
      </c>
      <c r="U59" s="57">
        <v>3</v>
      </c>
      <c r="V59" s="51"/>
      <c r="W59" s="51"/>
      <c r="X59" s="51"/>
      <c r="Y59" s="51"/>
      <c r="Z59" s="52"/>
      <c r="AA59" s="53"/>
      <c r="AB59" s="53"/>
      <c r="AC59" s="54"/>
      <c r="AD59" s="51"/>
      <c r="AE59" s="51"/>
      <c r="AF59" s="51"/>
      <c r="AG59" s="51"/>
      <c r="AH59" s="52"/>
      <c r="AI59" s="51"/>
      <c r="AJ59" s="51"/>
      <c r="AK59" s="51"/>
      <c r="AL59" s="10" t="s">
        <v>56</v>
      </c>
    </row>
    <row r="60" spans="1:38" ht="12.75">
      <c r="A60" s="3" t="s">
        <v>184</v>
      </c>
      <c r="B60" s="207" t="s">
        <v>20</v>
      </c>
      <c r="C60" s="207"/>
      <c r="D60" s="207"/>
      <c r="E60" s="208"/>
      <c r="F60" s="78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3">
        <v>2</v>
      </c>
      <c r="S60" s="86">
        <v>0</v>
      </c>
      <c r="T60" s="86" t="s">
        <v>5</v>
      </c>
      <c r="U60" s="60">
        <v>3</v>
      </c>
      <c r="V60" s="51"/>
      <c r="W60" s="51"/>
      <c r="X60" s="51"/>
      <c r="Y60" s="51"/>
      <c r="Z60" s="58"/>
      <c r="AA60" s="51"/>
      <c r="AB60" s="51"/>
      <c r="AC60" s="59"/>
      <c r="AD60" s="51"/>
      <c r="AE60" s="51"/>
      <c r="AF60" s="51"/>
      <c r="AG60" s="51"/>
      <c r="AH60" s="58"/>
      <c r="AI60" s="51"/>
      <c r="AJ60" s="51"/>
      <c r="AK60" s="51"/>
      <c r="AL60" s="16" t="s">
        <v>64</v>
      </c>
    </row>
    <row r="61" spans="1:38" ht="13.5" thickBot="1">
      <c r="A61" s="3" t="s">
        <v>185</v>
      </c>
      <c r="B61" s="118" t="s">
        <v>43</v>
      </c>
      <c r="C61" s="133"/>
      <c r="D61" s="133"/>
      <c r="E61" s="136"/>
      <c r="F61" s="152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40">
        <v>2</v>
      </c>
      <c r="S61" s="43">
        <v>0</v>
      </c>
      <c r="T61" s="43" t="s">
        <v>5</v>
      </c>
      <c r="U61" s="44">
        <v>3</v>
      </c>
      <c r="V61" s="51"/>
      <c r="W61" s="51"/>
      <c r="X61" s="51"/>
      <c r="Y61" s="51"/>
      <c r="Z61" s="58"/>
      <c r="AA61" s="51"/>
      <c r="AB61" s="51"/>
      <c r="AC61" s="59"/>
      <c r="AD61" s="51"/>
      <c r="AE61" s="51"/>
      <c r="AF61" s="51"/>
      <c r="AG61" s="51"/>
      <c r="AH61" s="58"/>
      <c r="AI61" s="51"/>
      <c r="AJ61" s="51"/>
      <c r="AK61" s="51"/>
      <c r="AL61" s="18" t="s">
        <v>65</v>
      </c>
    </row>
    <row r="62" spans="1:38" ht="13.5" thickBot="1">
      <c r="A62" s="3" t="s">
        <v>186</v>
      </c>
      <c r="B62" s="264" t="s">
        <v>91</v>
      </c>
      <c r="C62" s="264"/>
      <c r="D62" s="264"/>
      <c r="E62" s="265"/>
      <c r="F62" s="78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179"/>
      <c r="S62" s="179"/>
      <c r="T62" s="179"/>
      <c r="U62" s="179"/>
      <c r="V62" s="180">
        <v>2</v>
      </c>
      <c r="W62" s="181">
        <v>1</v>
      </c>
      <c r="X62" s="181" t="s">
        <v>5</v>
      </c>
      <c r="Y62" s="182">
        <v>4</v>
      </c>
      <c r="Z62" s="58"/>
      <c r="AA62" s="51"/>
      <c r="AB62" s="51"/>
      <c r="AC62" s="59"/>
      <c r="AD62" s="51"/>
      <c r="AE62" s="51"/>
      <c r="AF62" s="51"/>
      <c r="AG62" s="51"/>
      <c r="AH62" s="58"/>
      <c r="AI62" s="51"/>
      <c r="AJ62" s="51"/>
      <c r="AK62" s="51"/>
      <c r="AL62" s="8" t="s">
        <v>65</v>
      </c>
    </row>
    <row r="63" spans="1:38" ht="12.75">
      <c r="A63" s="3" t="s">
        <v>187</v>
      </c>
      <c r="B63" s="118" t="s">
        <v>41</v>
      </c>
      <c r="C63" s="133"/>
      <c r="D63" s="133"/>
      <c r="E63" s="136"/>
      <c r="F63" s="118"/>
      <c r="G63" s="133"/>
      <c r="H63" s="133"/>
      <c r="I63" s="133"/>
      <c r="J63" s="133"/>
      <c r="K63" s="133"/>
      <c r="L63" s="133"/>
      <c r="M63" s="133"/>
      <c r="N63" s="129"/>
      <c r="O63" s="129"/>
      <c r="P63" s="129"/>
      <c r="Q63" s="129"/>
      <c r="R63" s="79"/>
      <c r="S63" s="79"/>
      <c r="T63" s="79"/>
      <c r="U63" s="79"/>
      <c r="V63" s="87"/>
      <c r="W63" s="183"/>
      <c r="X63" s="87"/>
      <c r="Y63" s="87"/>
      <c r="Z63" s="48">
        <v>0</v>
      </c>
      <c r="AA63" s="49">
        <v>2</v>
      </c>
      <c r="AB63" s="49" t="s">
        <v>5</v>
      </c>
      <c r="AC63" s="50">
        <v>3</v>
      </c>
      <c r="AD63" s="51"/>
      <c r="AE63" s="51"/>
      <c r="AF63" s="51"/>
      <c r="AG63" s="51"/>
      <c r="AH63" s="58"/>
      <c r="AI63" s="51"/>
      <c r="AJ63" s="51"/>
      <c r="AK63" s="51"/>
      <c r="AL63" s="7" t="s">
        <v>90</v>
      </c>
    </row>
    <row r="64" spans="1:38" ht="12.75">
      <c r="A64" s="3" t="s">
        <v>188</v>
      </c>
      <c r="B64" s="207" t="s">
        <v>44</v>
      </c>
      <c r="C64" s="207"/>
      <c r="D64" s="207"/>
      <c r="E64" s="208"/>
      <c r="F64" s="124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183"/>
      <c r="X64" s="87"/>
      <c r="Y64" s="87"/>
      <c r="Z64" s="3">
        <v>2</v>
      </c>
      <c r="AA64" s="86">
        <v>2</v>
      </c>
      <c r="AB64" s="86" t="s">
        <v>6</v>
      </c>
      <c r="AC64" s="60">
        <v>5</v>
      </c>
      <c r="AD64" s="51"/>
      <c r="AE64" s="51"/>
      <c r="AF64" s="51"/>
      <c r="AG64" s="51"/>
      <c r="AH64" s="58"/>
      <c r="AI64" s="51"/>
      <c r="AJ64" s="51"/>
      <c r="AK64" s="51"/>
      <c r="AL64" s="8" t="s">
        <v>56</v>
      </c>
    </row>
    <row r="65" spans="1:38" ht="12.75">
      <c r="A65" s="3" t="s">
        <v>189</v>
      </c>
      <c r="B65" s="207" t="s">
        <v>19</v>
      </c>
      <c r="C65" s="207"/>
      <c r="D65" s="207"/>
      <c r="E65" s="208"/>
      <c r="F65" s="78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184"/>
      <c r="X65" s="79"/>
      <c r="Y65" s="79"/>
      <c r="Z65" s="3">
        <v>1</v>
      </c>
      <c r="AA65" s="86">
        <v>2</v>
      </c>
      <c r="AB65" s="86" t="s">
        <v>5</v>
      </c>
      <c r="AC65" s="60">
        <v>3</v>
      </c>
      <c r="AD65" s="51"/>
      <c r="AE65" s="51"/>
      <c r="AF65" s="51"/>
      <c r="AG65" s="51"/>
      <c r="AH65" s="58"/>
      <c r="AI65" s="51"/>
      <c r="AJ65" s="51"/>
      <c r="AK65" s="51"/>
      <c r="AL65" s="18" t="s">
        <v>64</v>
      </c>
    </row>
    <row r="66" spans="1:38" ht="12.75">
      <c r="A66" s="3" t="s">
        <v>190</v>
      </c>
      <c r="B66" s="207" t="s">
        <v>46</v>
      </c>
      <c r="C66" s="207"/>
      <c r="D66" s="207"/>
      <c r="E66" s="208"/>
      <c r="F66" s="78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184"/>
      <c r="X66" s="79"/>
      <c r="Y66" s="79"/>
      <c r="Z66" s="3">
        <v>2</v>
      </c>
      <c r="AA66" s="86">
        <v>2</v>
      </c>
      <c r="AB66" s="86" t="s">
        <v>6</v>
      </c>
      <c r="AC66" s="60">
        <v>5</v>
      </c>
      <c r="AD66" s="51"/>
      <c r="AE66" s="51"/>
      <c r="AF66" s="51"/>
      <c r="AG66" s="51"/>
      <c r="AH66" s="58"/>
      <c r="AI66" s="51"/>
      <c r="AJ66" s="51"/>
      <c r="AK66" s="51"/>
      <c r="AL66" s="18" t="s">
        <v>64</v>
      </c>
    </row>
    <row r="67" spans="1:38" ht="12.75">
      <c r="A67" s="3" t="s">
        <v>191</v>
      </c>
      <c r="B67" s="207" t="s">
        <v>47</v>
      </c>
      <c r="C67" s="207"/>
      <c r="D67" s="207"/>
      <c r="E67" s="208"/>
      <c r="F67" s="78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184"/>
      <c r="X67" s="79"/>
      <c r="Y67" s="79"/>
      <c r="Z67" s="3">
        <v>2</v>
      </c>
      <c r="AA67" s="86">
        <v>2</v>
      </c>
      <c r="AB67" s="86" t="s">
        <v>6</v>
      </c>
      <c r="AC67" s="60">
        <v>5</v>
      </c>
      <c r="AD67" s="51"/>
      <c r="AE67" s="51"/>
      <c r="AF67" s="51"/>
      <c r="AG67" s="51"/>
      <c r="AH67" s="58"/>
      <c r="AI67" s="51"/>
      <c r="AJ67" s="51"/>
      <c r="AK67" s="51"/>
      <c r="AL67" s="16" t="s">
        <v>53</v>
      </c>
    </row>
    <row r="68" spans="1:38" ht="12.75">
      <c r="A68" s="3" t="s">
        <v>192</v>
      </c>
      <c r="B68" s="118" t="s">
        <v>18</v>
      </c>
      <c r="C68" s="133"/>
      <c r="D68" s="133"/>
      <c r="E68" s="136"/>
      <c r="F68" s="78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184"/>
      <c r="X68" s="79"/>
      <c r="Y68" s="79"/>
      <c r="Z68" s="3">
        <v>0</v>
      </c>
      <c r="AA68" s="86">
        <v>3</v>
      </c>
      <c r="AB68" s="86" t="s">
        <v>5</v>
      </c>
      <c r="AC68" s="60">
        <v>3</v>
      </c>
      <c r="AD68" s="51"/>
      <c r="AE68" s="51"/>
      <c r="AF68" s="51"/>
      <c r="AG68" s="51"/>
      <c r="AH68" s="58"/>
      <c r="AI68" s="51"/>
      <c r="AJ68" s="51"/>
      <c r="AK68" s="51"/>
      <c r="AL68" s="18" t="s">
        <v>56</v>
      </c>
    </row>
    <row r="69" spans="1:38" ht="13.5" thickBot="1">
      <c r="A69" s="40" t="s">
        <v>193</v>
      </c>
      <c r="B69" s="313" t="s">
        <v>48</v>
      </c>
      <c r="C69" s="313"/>
      <c r="D69" s="313"/>
      <c r="E69" s="314"/>
      <c r="F69" s="156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40">
        <v>2</v>
      </c>
      <c r="AA69" s="43">
        <v>2</v>
      </c>
      <c r="AB69" s="43" t="s">
        <v>6</v>
      </c>
      <c r="AC69" s="44">
        <v>5</v>
      </c>
      <c r="AD69" s="85"/>
      <c r="AE69" s="85"/>
      <c r="AF69" s="85"/>
      <c r="AG69" s="85"/>
      <c r="AH69" s="134"/>
      <c r="AI69" s="85"/>
      <c r="AJ69" s="85"/>
      <c r="AK69" s="85"/>
      <c r="AL69" s="38" t="s">
        <v>226</v>
      </c>
    </row>
    <row r="70" spans="1:38" ht="13.5" thickBot="1">
      <c r="A70" s="55"/>
      <c r="B70" s="309" t="s">
        <v>22</v>
      </c>
      <c r="C70" s="309"/>
      <c r="D70" s="309"/>
      <c r="E70" s="310"/>
      <c r="F70" s="127"/>
      <c r="G70" s="168"/>
      <c r="H70" s="168"/>
      <c r="I70" s="168"/>
      <c r="J70" s="168"/>
      <c r="K70" s="168"/>
      <c r="L70" s="168"/>
      <c r="M70" s="168"/>
      <c r="N70" s="61"/>
      <c r="O70" s="61"/>
      <c r="P70" s="61"/>
      <c r="Q70" s="61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85"/>
      <c r="AD70" s="61"/>
      <c r="AE70" s="61"/>
      <c r="AF70" s="61"/>
      <c r="AG70" s="61"/>
      <c r="AH70" s="58"/>
      <c r="AI70" s="51"/>
      <c r="AJ70" s="51"/>
      <c r="AK70" s="51"/>
      <c r="AL70" s="30"/>
    </row>
    <row r="71" spans="1:38" ht="13.5" thickBot="1">
      <c r="A71" s="186" t="s">
        <v>199</v>
      </c>
      <c r="B71" s="280" t="s">
        <v>128</v>
      </c>
      <c r="C71" s="280"/>
      <c r="D71" s="280"/>
      <c r="E71" s="281"/>
      <c r="F71" s="236"/>
      <c r="G71" s="237"/>
      <c r="H71" s="237"/>
      <c r="I71" s="237"/>
      <c r="J71" s="98"/>
      <c r="K71" s="98"/>
      <c r="L71" s="98"/>
      <c r="M71" s="98"/>
      <c r="N71" s="24"/>
      <c r="O71" s="143">
        <v>80</v>
      </c>
      <c r="P71" s="1" t="s">
        <v>8</v>
      </c>
      <c r="Q71" s="187">
        <v>0</v>
      </c>
      <c r="R71" s="79"/>
      <c r="S71" s="79"/>
      <c r="T71" s="79"/>
      <c r="U71" s="79"/>
      <c r="V71" s="84"/>
      <c r="W71" s="84"/>
      <c r="X71" s="84"/>
      <c r="Y71" s="84"/>
      <c r="Z71" s="79"/>
      <c r="AA71" s="79"/>
      <c r="AB71" s="79"/>
      <c r="AC71" s="80"/>
      <c r="AD71" s="51"/>
      <c r="AE71" s="51"/>
      <c r="AF71" s="51"/>
      <c r="AG71" s="51"/>
      <c r="AH71" s="58"/>
      <c r="AI71" s="51"/>
      <c r="AJ71" s="51"/>
      <c r="AK71" s="51"/>
      <c r="AL71" s="18"/>
    </row>
    <row r="72" spans="1:38" ht="13.5" thickBot="1">
      <c r="A72" s="186" t="s">
        <v>200</v>
      </c>
      <c r="B72" s="280" t="s">
        <v>129</v>
      </c>
      <c r="C72" s="280"/>
      <c r="D72" s="280"/>
      <c r="E72" s="281"/>
      <c r="F72" s="296"/>
      <c r="G72" s="237"/>
      <c r="H72" s="237"/>
      <c r="I72" s="237"/>
      <c r="J72" s="237"/>
      <c r="K72" s="237"/>
      <c r="L72" s="237"/>
      <c r="M72" s="237"/>
      <c r="N72" s="317"/>
      <c r="O72" s="317"/>
      <c r="P72" s="317"/>
      <c r="Q72" s="317"/>
      <c r="R72" s="98"/>
      <c r="S72" s="98"/>
      <c r="T72" s="98"/>
      <c r="U72" s="165"/>
      <c r="V72" s="146"/>
      <c r="W72" s="188">
        <v>80</v>
      </c>
      <c r="X72" s="170" t="s">
        <v>8</v>
      </c>
      <c r="Y72" s="172">
        <v>0</v>
      </c>
      <c r="Z72" s="128"/>
      <c r="AA72" s="79"/>
      <c r="AB72" s="79"/>
      <c r="AC72" s="80"/>
      <c r="AD72" s="51"/>
      <c r="AE72" s="51"/>
      <c r="AF72" s="51"/>
      <c r="AG72" s="51"/>
      <c r="AH72" s="58"/>
      <c r="AI72" s="51"/>
      <c r="AJ72" s="51"/>
      <c r="AK72" s="51"/>
      <c r="AL72" s="18"/>
    </row>
    <row r="73" spans="1:38" ht="13.5" thickBot="1">
      <c r="A73" s="321" t="s">
        <v>228</v>
      </c>
      <c r="B73" s="270" t="s">
        <v>227</v>
      </c>
      <c r="C73" s="270"/>
      <c r="D73" s="270"/>
      <c r="E73" s="316"/>
      <c r="F73" s="162"/>
      <c r="G73" s="51"/>
      <c r="H73" s="51"/>
      <c r="I73" s="51"/>
      <c r="J73" s="51"/>
      <c r="K73" s="51"/>
      <c r="L73" s="51"/>
      <c r="M73" s="51"/>
      <c r="N73" s="61"/>
      <c r="O73" s="61"/>
      <c r="P73" s="61"/>
      <c r="Q73" s="61"/>
      <c r="R73" s="93"/>
      <c r="S73" s="93"/>
      <c r="T73" s="93"/>
      <c r="U73" s="93"/>
      <c r="V73" s="53"/>
      <c r="W73" s="119"/>
      <c r="X73" s="69"/>
      <c r="Y73" s="53"/>
      <c r="Z73" s="51"/>
      <c r="AA73" s="51"/>
      <c r="AB73" s="51"/>
      <c r="AC73" s="315"/>
      <c r="AD73" s="51"/>
      <c r="AE73" s="51"/>
      <c r="AF73" s="51"/>
      <c r="AG73" s="51"/>
      <c r="AH73" s="62">
        <v>0</v>
      </c>
      <c r="AI73" s="69">
        <v>480</v>
      </c>
      <c r="AJ73" s="69" t="s">
        <v>5</v>
      </c>
      <c r="AK73" s="70">
        <v>30</v>
      </c>
      <c r="AL73" s="18"/>
    </row>
    <row r="74" spans="1:38" ht="13.5" thickBot="1">
      <c r="A74" s="134"/>
      <c r="B74" s="269" t="s">
        <v>77</v>
      </c>
      <c r="C74" s="270"/>
      <c r="D74" s="270"/>
      <c r="E74" s="270"/>
      <c r="F74" s="189"/>
      <c r="G74" s="189"/>
      <c r="H74" s="189"/>
      <c r="I74" s="189"/>
      <c r="J74" s="189"/>
      <c r="K74" s="189"/>
      <c r="L74" s="189"/>
      <c r="M74" s="189"/>
      <c r="N74" s="1"/>
      <c r="O74" s="1"/>
      <c r="P74" s="1"/>
      <c r="Q74" s="143"/>
      <c r="R74" s="1">
        <f>SUM(R59:R69)</f>
        <v>5</v>
      </c>
      <c r="S74" s="1">
        <f>SUM(S59:S69)</f>
        <v>2</v>
      </c>
      <c r="T74" s="1"/>
      <c r="U74" s="1">
        <f>SUM(U59:U69)</f>
        <v>9</v>
      </c>
      <c r="V74" s="1">
        <f>SUM(V59:V69)</f>
        <v>2</v>
      </c>
      <c r="W74" s="1">
        <f>SUM(W59:W69)</f>
        <v>1</v>
      </c>
      <c r="X74" s="1"/>
      <c r="Y74" s="1">
        <f>SUM(Y59:Y69)</f>
        <v>4</v>
      </c>
      <c r="Z74" s="1">
        <f>SUM(Z59:Z69)</f>
        <v>9</v>
      </c>
      <c r="AA74" s="1">
        <f>SUM(AA59:AA69)</f>
        <v>15</v>
      </c>
      <c r="AB74" s="1">
        <f>SUM(AB59:AB69)</f>
        <v>0</v>
      </c>
      <c r="AC74" s="1">
        <f>SUM(AC59:AC69)</f>
        <v>29</v>
      </c>
      <c r="AD74" s="1"/>
      <c r="AE74" s="1"/>
      <c r="AF74" s="1"/>
      <c r="AG74" s="1"/>
      <c r="AH74" s="1">
        <f>SUM(N74,R74,V74,Z74)</f>
        <v>16</v>
      </c>
      <c r="AI74" s="1">
        <f>SUM(O74,S74,W74,AA74)</f>
        <v>18</v>
      </c>
      <c r="AJ74" s="68"/>
      <c r="AK74" s="144">
        <f>SUM(Q74,U74,Y74,AC74)</f>
        <v>42</v>
      </c>
      <c r="AL74" s="95"/>
    </row>
    <row r="75" spans="1:38" ht="14.25" thickBot="1">
      <c r="A75" s="190"/>
      <c r="B75" s="191" t="s">
        <v>30</v>
      </c>
      <c r="C75" s="192"/>
      <c r="D75" s="192"/>
      <c r="E75" s="193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>
        <f>SUM(Q59:Q72)</f>
        <v>0</v>
      </c>
      <c r="R75" s="194"/>
      <c r="S75" s="194"/>
      <c r="T75" s="194"/>
      <c r="U75" s="194">
        <f>SUM(U59:U72)</f>
        <v>9</v>
      </c>
      <c r="V75" s="194"/>
      <c r="W75" s="194"/>
      <c r="X75" s="194"/>
      <c r="Y75" s="194">
        <f>SUM(Y59:Y72)</f>
        <v>4</v>
      </c>
      <c r="Z75" s="194"/>
      <c r="AA75" s="194"/>
      <c r="AB75" s="194"/>
      <c r="AC75" s="194">
        <f>SUM(AC74)</f>
        <v>29</v>
      </c>
      <c r="AD75" s="194"/>
      <c r="AE75" s="194"/>
      <c r="AF75" s="194"/>
      <c r="AG75" s="194"/>
      <c r="AH75" s="190"/>
      <c r="AI75" s="190"/>
      <c r="AJ75" s="190"/>
      <c r="AK75" s="190"/>
      <c r="AL75" s="19"/>
    </row>
    <row r="76" spans="1:38" ht="13.5" thickBot="1">
      <c r="A76" s="62"/>
      <c r="B76" s="216"/>
      <c r="C76" s="268"/>
      <c r="D76" s="268"/>
      <c r="E76" s="268"/>
      <c r="F76" s="216" t="s">
        <v>110</v>
      </c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79"/>
      <c r="AL76" s="9"/>
    </row>
    <row r="77" spans="1:38" ht="12.75">
      <c r="A77" s="146" t="s">
        <v>201</v>
      </c>
      <c r="B77" s="266" t="s">
        <v>84</v>
      </c>
      <c r="C77" s="266"/>
      <c r="D77" s="266"/>
      <c r="E77" s="267"/>
      <c r="F77" s="149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95"/>
      <c r="X77" s="150"/>
      <c r="Y77" s="151"/>
      <c r="Z77" s="55">
        <v>0</v>
      </c>
      <c r="AA77" s="56">
        <v>3</v>
      </c>
      <c r="AB77" s="56" t="s">
        <v>5</v>
      </c>
      <c r="AC77" s="57">
        <v>4</v>
      </c>
      <c r="AD77" s="51"/>
      <c r="AE77" s="51"/>
      <c r="AF77" s="51"/>
      <c r="AG77" s="51"/>
      <c r="AH77" s="52"/>
      <c r="AI77" s="51"/>
      <c r="AJ77" s="51"/>
      <c r="AK77" s="51"/>
      <c r="AL77" s="37" t="s">
        <v>90</v>
      </c>
    </row>
    <row r="78" spans="1:38" ht="12.75">
      <c r="A78" s="3" t="s">
        <v>202</v>
      </c>
      <c r="B78" s="207" t="s">
        <v>42</v>
      </c>
      <c r="C78" s="207"/>
      <c r="D78" s="207"/>
      <c r="E78" s="208"/>
      <c r="F78" s="78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184"/>
      <c r="X78" s="79"/>
      <c r="Y78" s="117"/>
      <c r="Z78" s="3">
        <v>1</v>
      </c>
      <c r="AA78" s="86">
        <v>2</v>
      </c>
      <c r="AB78" s="86" t="s">
        <v>5</v>
      </c>
      <c r="AC78" s="60">
        <v>4</v>
      </c>
      <c r="AD78" s="51"/>
      <c r="AE78" s="51"/>
      <c r="AF78" s="51"/>
      <c r="AG78" s="51"/>
      <c r="AH78" s="58"/>
      <c r="AI78" s="51"/>
      <c r="AJ78" s="51"/>
      <c r="AK78" s="51"/>
      <c r="AL78" s="18" t="s">
        <v>90</v>
      </c>
    </row>
    <row r="79" spans="1:38" ht="12.75">
      <c r="A79" s="3" t="s">
        <v>203</v>
      </c>
      <c r="B79" s="118" t="s">
        <v>49</v>
      </c>
      <c r="C79" s="133"/>
      <c r="D79" s="133"/>
      <c r="E79" s="136"/>
      <c r="F79" s="78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129"/>
      <c r="W79" s="129"/>
      <c r="X79" s="129"/>
      <c r="Y79" s="130"/>
      <c r="Z79" s="3">
        <v>2</v>
      </c>
      <c r="AA79" s="86">
        <v>1</v>
      </c>
      <c r="AB79" s="86" t="s">
        <v>6</v>
      </c>
      <c r="AC79" s="60">
        <v>4</v>
      </c>
      <c r="AD79" s="51"/>
      <c r="AE79" s="51"/>
      <c r="AF79" s="51"/>
      <c r="AG79" s="51"/>
      <c r="AH79" s="58"/>
      <c r="AI79" s="51"/>
      <c r="AJ79" s="51"/>
      <c r="AK79" s="51"/>
      <c r="AL79" s="8" t="s">
        <v>65</v>
      </c>
    </row>
    <row r="80" spans="1:38" ht="12.75">
      <c r="A80" s="3" t="s">
        <v>204</v>
      </c>
      <c r="B80" s="207" t="s">
        <v>32</v>
      </c>
      <c r="C80" s="207"/>
      <c r="D80" s="207"/>
      <c r="E80" s="208"/>
      <c r="F80" s="3">
        <v>2</v>
      </c>
      <c r="G80" s="86">
        <v>1</v>
      </c>
      <c r="H80" s="86" t="s">
        <v>6</v>
      </c>
      <c r="I80" s="60">
        <v>4</v>
      </c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AD80" s="51"/>
      <c r="AE80" s="51"/>
      <c r="AF80" s="51"/>
      <c r="AG80" s="51"/>
      <c r="AH80" s="58"/>
      <c r="AI80" s="51"/>
      <c r="AJ80" s="51"/>
      <c r="AK80" s="51"/>
      <c r="AL80" s="18" t="s">
        <v>66</v>
      </c>
    </row>
    <row r="81" spans="1:38" ht="12.75">
      <c r="A81" s="3" t="s">
        <v>205</v>
      </c>
      <c r="B81" s="260" t="s">
        <v>17</v>
      </c>
      <c r="C81" s="260"/>
      <c r="D81" s="260"/>
      <c r="E81" s="272"/>
      <c r="F81" s="152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153"/>
      <c r="Z81" s="154">
        <v>3</v>
      </c>
      <c r="AA81" s="125">
        <v>0</v>
      </c>
      <c r="AB81" s="125" t="s">
        <v>6</v>
      </c>
      <c r="AC81" s="155">
        <v>4</v>
      </c>
      <c r="AD81" s="51"/>
      <c r="AE81" s="51"/>
      <c r="AF81" s="51"/>
      <c r="AG81" s="51"/>
      <c r="AH81" s="58"/>
      <c r="AI81" s="51"/>
      <c r="AJ81" s="51"/>
      <c r="AK81" s="51"/>
      <c r="AL81" s="20" t="s">
        <v>223</v>
      </c>
    </row>
    <row r="82" spans="1:38" ht="12.75">
      <c r="A82" s="3" t="s">
        <v>206</v>
      </c>
      <c r="B82" s="207" t="s">
        <v>92</v>
      </c>
      <c r="C82" s="207"/>
      <c r="D82" s="207"/>
      <c r="E82" s="208"/>
      <c r="F82" s="78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117"/>
      <c r="Z82" s="3">
        <v>2</v>
      </c>
      <c r="AA82" s="86">
        <v>1</v>
      </c>
      <c r="AB82" s="86" t="s">
        <v>5</v>
      </c>
      <c r="AC82" s="60">
        <v>4</v>
      </c>
      <c r="AD82" s="51"/>
      <c r="AE82" s="51"/>
      <c r="AF82" s="51"/>
      <c r="AG82" s="51"/>
      <c r="AH82" s="58"/>
      <c r="AI82" s="51"/>
      <c r="AJ82" s="51"/>
      <c r="AK82" s="51"/>
      <c r="AL82" s="18" t="s">
        <v>93</v>
      </c>
    </row>
    <row r="83" spans="1:38" ht="12.75">
      <c r="A83" s="3" t="s">
        <v>207</v>
      </c>
      <c r="B83" s="120" t="s">
        <v>50</v>
      </c>
      <c r="C83" s="120"/>
      <c r="D83" s="120"/>
      <c r="E83" s="121"/>
      <c r="F83" s="78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184"/>
      <c r="X83" s="79"/>
      <c r="Y83" s="117"/>
      <c r="Z83" s="3">
        <v>2</v>
      </c>
      <c r="AA83" s="86">
        <v>0</v>
      </c>
      <c r="AB83" s="86" t="s">
        <v>6</v>
      </c>
      <c r="AC83" s="60">
        <v>3</v>
      </c>
      <c r="AD83" s="51"/>
      <c r="AE83" s="51"/>
      <c r="AF83" s="51"/>
      <c r="AG83" s="51"/>
      <c r="AH83" s="58"/>
      <c r="AI83" s="51"/>
      <c r="AJ83" s="51"/>
      <c r="AK83" s="51"/>
      <c r="AL83" s="8" t="s">
        <v>65</v>
      </c>
    </row>
    <row r="84" spans="1:38" ht="13.5" thickBot="1">
      <c r="A84" s="3" t="s">
        <v>208</v>
      </c>
      <c r="B84" s="207" t="s">
        <v>51</v>
      </c>
      <c r="C84" s="207"/>
      <c r="D84" s="207"/>
      <c r="E84" s="208"/>
      <c r="F84" s="152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196"/>
      <c r="W84" s="196"/>
      <c r="X84" s="196"/>
      <c r="Y84" s="197"/>
      <c r="Z84" s="40">
        <v>2</v>
      </c>
      <c r="AA84" s="43">
        <v>0</v>
      </c>
      <c r="AB84" s="43" t="s">
        <v>6</v>
      </c>
      <c r="AC84" s="44">
        <v>3</v>
      </c>
      <c r="AD84" s="51"/>
      <c r="AE84" s="51"/>
      <c r="AF84" s="51"/>
      <c r="AG84" s="51"/>
      <c r="AH84" s="58"/>
      <c r="AI84" s="51"/>
      <c r="AJ84" s="51"/>
      <c r="AK84" s="51"/>
      <c r="AL84" s="8" t="s">
        <v>67</v>
      </c>
    </row>
    <row r="85" spans="1:38" ht="12.75">
      <c r="A85" s="3" t="s">
        <v>209</v>
      </c>
      <c r="B85" s="120" t="s">
        <v>45</v>
      </c>
      <c r="C85" s="120"/>
      <c r="D85" s="120"/>
      <c r="E85" s="121"/>
      <c r="F85" s="78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117"/>
      <c r="V85" s="48">
        <v>1</v>
      </c>
      <c r="W85" s="49">
        <v>1</v>
      </c>
      <c r="X85" s="49" t="s">
        <v>6</v>
      </c>
      <c r="Y85" s="50">
        <v>3</v>
      </c>
      <c r="Z85" s="51"/>
      <c r="AA85" s="51"/>
      <c r="AB85" s="51"/>
      <c r="AC85" s="51"/>
      <c r="AD85" s="51"/>
      <c r="AE85" s="51"/>
      <c r="AF85" s="51"/>
      <c r="AG85" s="51"/>
      <c r="AH85" s="58"/>
      <c r="AI85" s="51"/>
      <c r="AJ85" s="51"/>
      <c r="AK85" s="51"/>
      <c r="AL85" s="18" t="s">
        <v>62</v>
      </c>
    </row>
    <row r="86" spans="1:38" ht="13.5" thickBot="1">
      <c r="A86" s="3" t="s">
        <v>210</v>
      </c>
      <c r="B86" s="126" t="s">
        <v>31</v>
      </c>
      <c r="C86" s="126"/>
      <c r="D86" s="126"/>
      <c r="E86" s="137"/>
      <c r="F86" s="124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159"/>
      <c r="V86" s="64">
        <v>1</v>
      </c>
      <c r="W86" s="65">
        <v>1</v>
      </c>
      <c r="X86" s="65" t="s">
        <v>6</v>
      </c>
      <c r="Y86" s="66">
        <v>3</v>
      </c>
      <c r="Z86" s="51"/>
      <c r="AA86" s="51"/>
      <c r="AB86" s="51"/>
      <c r="AC86" s="51"/>
      <c r="AD86" s="51"/>
      <c r="AE86" s="51"/>
      <c r="AF86" s="51"/>
      <c r="AG86" s="51"/>
      <c r="AH86" s="58"/>
      <c r="AI86" s="51"/>
      <c r="AJ86" s="51"/>
      <c r="AK86" s="51"/>
      <c r="AL86" s="30" t="s">
        <v>62</v>
      </c>
    </row>
    <row r="87" spans="1:38" ht="13.5" thickBot="1">
      <c r="A87" s="40" t="s">
        <v>211</v>
      </c>
      <c r="B87" s="313" t="s">
        <v>130</v>
      </c>
      <c r="C87" s="313"/>
      <c r="D87" s="313"/>
      <c r="E87" s="314"/>
      <c r="F87" s="146">
        <v>2</v>
      </c>
      <c r="G87" s="170">
        <v>0</v>
      </c>
      <c r="H87" s="170" t="s">
        <v>6</v>
      </c>
      <c r="I87" s="172">
        <v>3</v>
      </c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51"/>
      <c r="W87" s="51"/>
      <c r="X87" s="51"/>
      <c r="Y87" s="51"/>
      <c r="Z87" s="93"/>
      <c r="AA87" s="93"/>
      <c r="AB87" s="93"/>
      <c r="AC87" s="93"/>
      <c r="AD87" s="93"/>
      <c r="AE87" s="93"/>
      <c r="AF87" s="93"/>
      <c r="AG87" s="93"/>
      <c r="AH87" s="134"/>
      <c r="AI87" s="51"/>
      <c r="AJ87" s="51"/>
      <c r="AK87" s="51"/>
      <c r="AL87" s="31" t="s">
        <v>131</v>
      </c>
    </row>
    <row r="88" spans="1:38" ht="13.5" thickBot="1">
      <c r="A88" s="62"/>
      <c r="B88" s="304" t="s">
        <v>94</v>
      </c>
      <c r="C88" s="305"/>
      <c r="D88" s="305"/>
      <c r="E88" s="305"/>
      <c r="F88" s="1">
        <f>SUM(F77:F87)</f>
        <v>4</v>
      </c>
      <c r="G88" s="1">
        <f>SUM(G77:G87)</f>
        <v>1</v>
      </c>
      <c r="H88" s="1"/>
      <c r="I88" s="1">
        <f>SUM(I77:I87)</f>
        <v>7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>
        <f>SUM(V77:V87)</f>
        <v>2</v>
      </c>
      <c r="W88" s="1">
        <f>SUM(W77:W87)</f>
        <v>2</v>
      </c>
      <c r="X88" s="1"/>
      <c r="Y88" s="1">
        <f>SUM(Y77:Y87)</f>
        <v>6</v>
      </c>
      <c r="Z88" s="1">
        <f>SUM(Z77:Z87)</f>
        <v>12</v>
      </c>
      <c r="AA88" s="1">
        <f>SUM(AA77:AA87)</f>
        <v>7</v>
      </c>
      <c r="AB88" s="1"/>
      <c r="AC88" s="1">
        <f>SUM(AC77:AC87)</f>
        <v>26</v>
      </c>
      <c r="AD88" s="69"/>
      <c r="AE88" s="69"/>
      <c r="AF88" s="69"/>
      <c r="AG88" s="69"/>
      <c r="AH88" s="116">
        <f>SUM(J88,F88,N88,R88,V88,Z88)</f>
        <v>18</v>
      </c>
      <c r="AI88" s="116">
        <f>SUM(K88,G88,O88,S88,W88,AA88)</f>
        <v>10</v>
      </c>
      <c r="AJ88" s="116"/>
      <c r="AK88" s="174">
        <f>SUM(M88,I88,Q88,U88,Y88,AC88)</f>
        <v>39</v>
      </c>
      <c r="AL88" s="11"/>
    </row>
    <row r="89" spans="1:38" ht="13.5" thickBot="1">
      <c r="A89" s="52"/>
      <c r="B89" s="96"/>
      <c r="C89" s="63"/>
      <c r="D89" s="63"/>
      <c r="E89" s="6"/>
      <c r="F89" s="268" t="s">
        <v>136</v>
      </c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11"/>
    </row>
    <row r="90" spans="1:38" ht="13.5" thickBot="1">
      <c r="A90" s="48" t="s">
        <v>166</v>
      </c>
      <c r="B90" s="266" t="s">
        <v>7</v>
      </c>
      <c r="C90" s="266"/>
      <c r="D90" s="266"/>
      <c r="E90" s="267"/>
      <c r="F90" s="64">
        <v>0</v>
      </c>
      <c r="G90" s="65">
        <v>4</v>
      </c>
      <c r="H90" s="65" t="s">
        <v>5</v>
      </c>
      <c r="I90" s="66">
        <v>3</v>
      </c>
      <c r="J90" s="97"/>
      <c r="K90" s="94"/>
      <c r="L90" s="94"/>
      <c r="M90" s="94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67"/>
      <c r="AL90" s="23" t="s">
        <v>119</v>
      </c>
    </row>
    <row r="91" spans="1:38" ht="13.5" thickBot="1">
      <c r="A91" s="3" t="s">
        <v>167</v>
      </c>
      <c r="B91" s="207" t="s">
        <v>9</v>
      </c>
      <c r="C91" s="207"/>
      <c r="D91" s="207"/>
      <c r="E91" s="208"/>
      <c r="F91" s="68"/>
      <c r="G91" s="69"/>
      <c r="H91" s="69"/>
      <c r="I91" s="70"/>
      <c r="J91" s="24">
        <v>0</v>
      </c>
      <c r="K91" s="1">
        <v>4</v>
      </c>
      <c r="L91" s="1" t="s">
        <v>6</v>
      </c>
      <c r="M91" s="25">
        <v>3</v>
      </c>
      <c r="N91" s="98"/>
      <c r="O91" s="98"/>
      <c r="P91" s="98"/>
      <c r="Q91" s="98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80"/>
      <c r="AL91" s="21" t="s">
        <v>119</v>
      </c>
    </row>
    <row r="92" spans="1:38" ht="13.5" thickBot="1">
      <c r="A92" s="3" t="s">
        <v>168</v>
      </c>
      <c r="B92" s="207" t="s">
        <v>10</v>
      </c>
      <c r="C92" s="207"/>
      <c r="D92" s="207"/>
      <c r="E92" s="208"/>
      <c r="F92" s="24">
        <v>0</v>
      </c>
      <c r="G92" s="1">
        <v>2</v>
      </c>
      <c r="H92" s="1" t="s">
        <v>8</v>
      </c>
      <c r="I92" s="25">
        <v>0</v>
      </c>
      <c r="J92" s="62"/>
      <c r="K92" s="69"/>
      <c r="L92" s="69"/>
      <c r="M92" s="6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80"/>
      <c r="AL92" s="21"/>
    </row>
    <row r="93" spans="1:38" ht="13.5" thickBot="1">
      <c r="A93" s="3" t="s">
        <v>168</v>
      </c>
      <c r="B93" s="207" t="s">
        <v>10</v>
      </c>
      <c r="C93" s="207"/>
      <c r="D93" s="207"/>
      <c r="E93" s="208"/>
      <c r="F93" s="209"/>
      <c r="G93" s="209"/>
      <c r="H93" s="209"/>
      <c r="I93" s="210"/>
      <c r="J93" s="24">
        <v>0</v>
      </c>
      <c r="K93" s="1">
        <v>2</v>
      </c>
      <c r="L93" s="1" t="s">
        <v>8</v>
      </c>
      <c r="M93" s="25">
        <v>0</v>
      </c>
      <c r="N93" s="79"/>
      <c r="O93" s="79"/>
      <c r="P93" s="79"/>
      <c r="Q93" s="79"/>
      <c r="R93" s="79"/>
      <c r="S93" s="79"/>
      <c r="T93" s="79"/>
      <c r="U93" s="79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71"/>
      <c r="AL93" s="21"/>
    </row>
    <row r="94" spans="1:38" ht="13.5" thickBot="1">
      <c r="A94" s="3" t="s">
        <v>169</v>
      </c>
      <c r="B94" s="207" t="s">
        <v>105</v>
      </c>
      <c r="C94" s="207"/>
      <c r="D94" s="207"/>
      <c r="E94" s="208"/>
      <c r="F94" s="297"/>
      <c r="G94" s="297"/>
      <c r="H94" s="297"/>
      <c r="I94" s="297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9"/>
      <c r="V94" s="24">
        <v>0</v>
      </c>
      <c r="W94" s="1">
        <v>2</v>
      </c>
      <c r="X94" s="1" t="s">
        <v>5</v>
      </c>
      <c r="Y94" s="25">
        <v>7</v>
      </c>
      <c r="Z94" s="84"/>
      <c r="AA94" s="84"/>
      <c r="AB94" s="84"/>
      <c r="AC94" s="84"/>
      <c r="AD94" s="79"/>
      <c r="AE94" s="79"/>
      <c r="AF94" s="79"/>
      <c r="AG94" s="79"/>
      <c r="AH94" s="79"/>
      <c r="AI94" s="79"/>
      <c r="AJ94" s="79"/>
      <c r="AK94" s="80"/>
      <c r="AL94" s="21"/>
    </row>
    <row r="95" spans="1:38" ht="13.5" thickBot="1">
      <c r="A95" s="40" t="s">
        <v>170</v>
      </c>
      <c r="B95" s="313" t="s">
        <v>106</v>
      </c>
      <c r="C95" s="313"/>
      <c r="D95" s="313"/>
      <c r="E95" s="314"/>
      <c r="F95" s="300"/>
      <c r="G95" s="300"/>
      <c r="H95" s="300"/>
      <c r="I95" s="300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2"/>
      <c r="W95" s="302"/>
      <c r="X95" s="302"/>
      <c r="Y95" s="303"/>
      <c r="Z95" s="24">
        <v>0</v>
      </c>
      <c r="AA95" s="1">
        <v>2</v>
      </c>
      <c r="AB95" s="1" t="s">
        <v>5</v>
      </c>
      <c r="AC95" s="25">
        <v>8</v>
      </c>
      <c r="AD95" s="85"/>
      <c r="AE95" s="85"/>
      <c r="AF95" s="85"/>
      <c r="AG95" s="85"/>
      <c r="AH95" s="85"/>
      <c r="AI95" s="85"/>
      <c r="AJ95" s="85"/>
      <c r="AK95" s="26"/>
      <c r="AL95" s="22"/>
    </row>
    <row r="96" spans="1:38" ht="25.5" customHeight="1">
      <c r="A96" s="48"/>
      <c r="B96" s="282" t="s">
        <v>52</v>
      </c>
      <c r="C96" s="282"/>
      <c r="D96" s="282"/>
      <c r="E96" s="282"/>
      <c r="F96" s="3">
        <f>F31+F90+F92</f>
        <v>10</v>
      </c>
      <c r="G96" s="86">
        <f>G31+G90+G92</f>
        <v>14</v>
      </c>
      <c r="H96" s="86"/>
      <c r="I96" s="60">
        <f>I31+I90+I92</f>
        <v>25</v>
      </c>
      <c r="J96" s="3">
        <f>J31+J91+J93</f>
        <v>14</v>
      </c>
      <c r="K96" s="86">
        <f>K31+K91+K93</f>
        <v>14</v>
      </c>
      <c r="L96" s="86"/>
      <c r="M96" s="60">
        <f>M31+M91+M93</f>
        <v>31</v>
      </c>
      <c r="N96" s="3">
        <f>N31+N52</f>
        <v>18</v>
      </c>
      <c r="O96" s="86">
        <f>O31+O52</f>
        <v>10</v>
      </c>
      <c r="P96" s="78"/>
      <c r="Q96" s="60">
        <f>Q31+Q52</f>
        <v>33</v>
      </c>
      <c r="R96" s="3">
        <f>R31+R52</f>
        <v>11</v>
      </c>
      <c r="S96" s="86">
        <f>S31+S52</f>
        <v>11</v>
      </c>
      <c r="T96" s="78"/>
      <c r="U96" s="60">
        <f>U31+U52</f>
        <v>26</v>
      </c>
      <c r="V96" s="3">
        <f>V31+V52</f>
        <v>11</v>
      </c>
      <c r="W96" s="86">
        <f>W31+W52</f>
        <v>8</v>
      </c>
      <c r="X96" s="78"/>
      <c r="Y96" s="60">
        <f>Y31+Y52</f>
        <v>24</v>
      </c>
      <c r="Z96" s="3">
        <f>Z31+Z52</f>
        <v>5</v>
      </c>
      <c r="AA96" s="86">
        <f>AA31+AA52</f>
        <v>1</v>
      </c>
      <c r="AB96" s="78"/>
      <c r="AC96" s="60">
        <f>AC31+AC52</f>
        <v>9</v>
      </c>
      <c r="AD96" s="51"/>
      <c r="AE96" s="51"/>
      <c r="AF96" s="51"/>
      <c r="AG96" s="51"/>
      <c r="AH96" s="51"/>
      <c r="AI96" s="51"/>
      <c r="AJ96" s="51"/>
      <c r="AK96" s="51"/>
      <c r="AL96" s="12"/>
    </row>
    <row r="97" spans="1:37" ht="13.5" thickBo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8" ht="12.75">
      <c r="A98" s="283" t="s">
        <v>33</v>
      </c>
      <c r="B98" s="286" t="s">
        <v>0</v>
      </c>
      <c r="C98" s="287"/>
      <c r="D98" s="287"/>
      <c r="E98" s="288"/>
      <c r="F98" s="295" t="s">
        <v>23</v>
      </c>
      <c r="G98" s="232"/>
      <c r="H98" s="232"/>
      <c r="I98" s="233"/>
      <c r="J98" s="234" t="s">
        <v>24</v>
      </c>
      <c r="K98" s="232"/>
      <c r="L98" s="232"/>
      <c r="M98" s="233"/>
      <c r="N98" s="234" t="s">
        <v>25</v>
      </c>
      <c r="O98" s="232"/>
      <c r="P98" s="232"/>
      <c r="Q98" s="233"/>
      <c r="R98" s="234" t="s">
        <v>26</v>
      </c>
      <c r="S98" s="232"/>
      <c r="T98" s="232"/>
      <c r="U98" s="233"/>
      <c r="V98" s="234" t="s">
        <v>27</v>
      </c>
      <c r="W98" s="232"/>
      <c r="X98" s="232"/>
      <c r="Y98" s="233"/>
      <c r="Z98" s="234" t="s">
        <v>28</v>
      </c>
      <c r="AA98" s="232"/>
      <c r="AB98" s="232"/>
      <c r="AC98" s="233"/>
      <c r="AD98" s="234" t="s">
        <v>216</v>
      </c>
      <c r="AE98" s="232"/>
      <c r="AF98" s="232"/>
      <c r="AG98" s="233"/>
      <c r="AH98" s="234" t="s">
        <v>74</v>
      </c>
      <c r="AI98" s="232"/>
      <c r="AJ98" s="232"/>
      <c r="AK98" s="235"/>
      <c r="AL98" s="93"/>
    </row>
    <row r="99" spans="1:37" ht="12.75">
      <c r="A99" s="284"/>
      <c r="B99" s="289"/>
      <c r="C99" s="290"/>
      <c r="D99" s="290"/>
      <c r="E99" s="291"/>
      <c r="F99" s="296">
        <v>14</v>
      </c>
      <c r="G99" s="237"/>
      <c r="H99" s="237"/>
      <c r="I99" s="239"/>
      <c r="J99" s="236">
        <v>14</v>
      </c>
      <c r="K99" s="237"/>
      <c r="L99" s="237"/>
      <c r="M99" s="239"/>
      <c r="N99" s="236">
        <v>14</v>
      </c>
      <c r="O99" s="237"/>
      <c r="P99" s="237"/>
      <c r="Q99" s="239"/>
      <c r="R99" s="236">
        <v>14</v>
      </c>
      <c r="S99" s="237"/>
      <c r="T99" s="237"/>
      <c r="U99" s="239"/>
      <c r="V99" s="236">
        <v>14</v>
      </c>
      <c r="W99" s="237"/>
      <c r="X99" s="237"/>
      <c r="Y99" s="239"/>
      <c r="Z99" s="236">
        <v>14</v>
      </c>
      <c r="AA99" s="237"/>
      <c r="AB99" s="237"/>
      <c r="AC99" s="239"/>
      <c r="AD99" s="236">
        <v>14</v>
      </c>
      <c r="AE99" s="237"/>
      <c r="AF99" s="237"/>
      <c r="AG99" s="239"/>
      <c r="AH99" s="236">
        <v>12</v>
      </c>
      <c r="AI99" s="237"/>
      <c r="AJ99" s="237"/>
      <c r="AK99" s="238"/>
    </row>
    <row r="100" spans="1:37" ht="13.5" thickBot="1">
      <c r="A100" s="285"/>
      <c r="B100" s="292"/>
      <c r="C100" s="293"/>
      <c r="D100" s="293"/>
      <c r="E100" s="294"/>
      <c r="F100" s="40" t="s">
        <v>1</v>
      </c>
      <c r="G100" s="43" t="s">
        <v>2</v>
      </c>
      <c r="H100" s="43"/>
      <c r="I100" s="43" t="s">
        <v>4</v>
      </c>
      <c r="J100" s="43" t="s">
        <v>1</v>
      </c>
      <c r="K100" s="43" t="s">
        <v>2</v>
      </c>
      <c r="L100" s="43"/>
      <c r="M100" s="43" t="s">
        <v>4</v>
      </c>
      <c r="N100" s="43" t="s">
        <v>1</v>
      </c>
      <c r="O100" s="43" t="s">
        <v>2</v>
      </c>
      <c r="P100" s="43"/>
      <c r="Q100" s="43" t="s">
        <v>4</v>
      </c>
      <c r="R100" s="43" t="s">
        <v>1</v>
      </c>
      <c r="S100" s="43" t="s">
        <v>2</v>
      </c>
      <c r="T100" s="43"/>
      <c r="U100" s="43" t="s">
        <v>4</v>
      </c>
      <c r="V100" s="43" t="s">
        <v>1</v>
      </c>
      <c r="W100" s="43" t="s">
        <v>2</v>
      </c>
      <c r="X100" s="43"/>
      <c r="Y100" s="43" t="s">
        <v>4</v>
      </c>
      <c r="Z100" s="43" t="s">
        <v>1</v>
      </c>
      <c r="AA100" s="43" t="s">
        <v>2</v>
      </c>
      <c r="AB100" s="43"/>
      <c r="AC100" s="43" t="s">
        <v>4</v>
      </c>
      <c r="AD100" s="43"/>
      <c r="AE100" s="43"/>
      <c r="AF100" s="43"/>
      <c r="AG100" s="43"/>
      <c r="AH100" s="43" t="s">
        <v>1</v>
      </c>
      <c r="AI100" s="43" t="s">
        <v>2</v>
      </c>
      <c r="AJ100" s="156"/>
      <c r="AK100" s="44" t="s">
        <v>4</v>
      </c>
    </row>
    <row r="101" spans="1:37" ht="12.75">
      <c r="A101" s="72"/>
      <c r="B101" s="308" t="s">
        <v>75</v>
      </c>
      <c r="C101" s="309"/>
      <c r="D101" s="309"/>
      <c r="E101" s="310"/>
      <c r="F101" s="48">
        <f>F31</f>
        <v>10</v>
      </c>
      <c r="G101" s="49">
        <f>G31</f>
        <v>8</v>
      </c>
      <c r="H101" s="49"/>
      <c r="I101" s="99">
        <f>I31</f>
        <v>22</v>
      </c>
      <c r="J101" s="49">
        <f>J31</f>
        <v>14</v>
      </c>
      <c r="K101" s="49">
        <f>K31</f>
        <v>8</v>
      </c>
      <c r="L101" s="49"/>
      <c r="M101" s="99">
        <f>M31</f>
        <v>28</v>
      </c>
      <c r="N101" s="49">
        <f>N31</f>
        <v>12</v>
      </c>
      <c r="O101" s="49">
        <f>O31</f>
        <v>4</v>
      </c>
      <c r="P101" s="49"/>
      <c r="Q101" s="99">
        <f>Q31</f>
        <v>19</v>
      </c>
      <c r="R101" s="49"/>
      <c r="S101" s="49"/>
      <c r="T101" s="49"/>
      <c r="U101" s="99"/>
      <c r="V101" s="49"/>
      <c r="W101" s="49"/>
      <c r="X101" s="49"/>
      <c r="Y101" s="99"/>
      <c r="Z101" s="49">
        <f>Z31</f>
        <v>0</v>
      </c>
      <c r="AA101" s="49">
        <f>AA31</f>
        <v>0</v>
      </c>
      <c r="AB101" s="49"/>
      <c r="AC101" s="99">
        <f>AC31</f>
        <v>0</v>
      </c>
      <c r="AD101" s="99"/>
      <c r="AE101" s="99"/>
      <c r="AF101" s="99"/>
      <c r="AG101" s="99"/>
      <c r="AH101" s="49">
        <f>F101+J101+N101+R101+V101+Z101</f>
        <v>36</v>
      </c>
      <c r="AI101" s="49">
        <f>G101+K101+O101+S101+W101+AA101</f>
        <v>20</v>
      </c>
      <c r="AJ101" s="149"/>
      <c r="AK101" s="28">
        <f>I101+M101+Q101+U101+Y101+AC101</f>
        <v>69</v>
      </c>
    </row>
    <row r="102" spans="1:37" ht="12.75">
      <c r="A102" s="73"/>
      <c r="B102" s="307" t="s">
        <v>76</v>
      </c>
      <c r="C102" s="311"/>
      <c r="D102" s="311"/>
      <c r="E102" s="312"/>
      <c r="F102" s="3"/>
      <c r="G102" s="86"/>
      <c r="H102" s="86"/>
      <c r="I102" s="86"/>
      <c r="J102" s="86"/>
      <c r="K102" s="86"/>
      <c r="L102" s="86"/>
      <c r="M102" s="86"/>
      <c r="N102" s="86">
        <f>N52</f>
        <v>6</v>
      </c>
      <c r="O102" s="86">
        <f>O52</f>
        <v>6</v>
      </c>
      <c r="P102" s="86"/>
      <c r="Q102" s="27">
        <f>Q52</f>
        <v>14</v>
      </c>
      <c r="R102" s="86">
        <f>R52</f>
        <v>11</v>
      </c>
      <c r="S102" s="86">
        <f>S52</f>
        <v>11</v>
      </c>
      <c r="T102" s="86"/>
      <c r="U102" s="27">
        <f>U52</f>
        <v>26</v>
      </c>
      <c r="V102" s="86">
        <f>V52</f>
        <v>11</v>
      </c>
      <c r="W102" s="86">
        <f>W52</f>
        <v>8</v>
      </c>
      <c r="X102" s="86"/>
      <c r="Y102" s="27">
        <f>Y52</f>
        <v>24</v>
      </c>
      <c r="Z102" s="86">
        <f>Z52</f>
        <v>5</v>
      </c>
      <c r="AA102" s="86">
        <f>AA52</f>
        <v>1</v>
      </c>
      <c r="AB102" s="86"/>
      <c r="AC102" s="27">
        <f>AC52</f>
        <v>9</v>
      </c>
      <c r="AD102" s="27"/>
      <c r="AE102" s="27"/>
      <c r="AF102" s="27"/>
      <c r="AG102" s="27"/>
      <c r="AH102" s="86">
        <f>F102+J102+N102+R102+V102+Z102</f>
        <v>33</v>
      </c>
      <c r="AI102" s="86">
        <f>G102+K102+O102+S102+W102+AA102</f>
        <v>26</v>
      </c>
      <c r="AJ102" s="78"/>
      <c r="AK102" s="41">
        <f>I102+M102+Q102+U102+Y102+AC102</f>
        <v>73</v>
      </c>
    </row>
    <row r="103" spans="1:37" ht="12.75">
      <c r="A103" s="73"/>
      <c r="B103" s="307" t="s">
        <v>77</v>
      </c>
      <c r="C103" s="280"/>
      <c r="D103" s="280"/>
      <c r="E103" s="281"/>
      <c r="F103" s="3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27">
        <f>Q74</f>
        <v>0</v>
      </c>
      <c r="R103" s="86"/>
      <c r="S103" s="86"/>
      <c r="T103" s="86"/>
      <c r="U103" s="27">
        <v>3</v>
      </c>
      <c r="V103" s="86"/>
      <c r="W103" s="86"/>
      <c r="X103" s="86"/>
      <c r="Y103" s="27">
        <v>0</v>
      </c>
      <c r="Z103" s="100"/>
      <c r="AA103" s="100"/>
      <c r="AB103" s="100"/>
      <c r="AC103" s="4">
        <v>8</v>
      </c>
      <c r="AD103" s="4"/>
      <c r="AE103" s="4"/>
      <c r="AF103" s="4"/>
      <c r="AG103" s="4"/>
      <c r="AH103" s="86"/>
      <c r="AI103" s="86"/>
      <c r="AJ103" s="78"/>
      <c r="AK103" s="41">
        <v>11</v>
      </c>
    </row>
    <row r="104" spans="1:37" ht="12.75">
      <c r="A104" s="73"/>
      <c r="B104" s="74" t="s">
        <v>107</v>
      </c>
      <c r="C104" s="75"/>
      <c r="D104" s="75"/>
      <c r="E104" s="76"/>
      <c r="F104" s="3"/>
      <c r="G104" s="86"/>
      <c r="H104" s="86"/>
      <c r="I104" s="86">
        <v>3</v>
      </c>
      <c r="J104" s="86"/>
      <c r="K104" s="86"/>
      <c r="L104" s="86"/>
      <c r="M104" s="86"/>
      <c r="N104" s="86"/>
      <c r="O104" s="86"/>
      <c r="P104" s="86"/>
      <c r="Q104" s="27">
        <f>Q88</f>
        <v>0</v>
      </c>
      <c r="R104" s="86"/>
      <c r="S104" s="86"/>
      <c r="T104" s="86"/>
      <c r="U104" s="27">
        <f>U88</f>
        <v>0</v>
      </c>
      <c r="V104" s="86"/>
      <c r="W104" s="86"/>
      <c r="X104" s="86"/>
      <c r="Y104" s="27"/>
      <c r="Z104" s="100"/>
      <c r="AA104" s="100"/>
      <c r="AB104" s="100"/>
      <c r="AC104" s="4">
        <v>3</v>
      </c>
      <c r="AD104" s="4"/>
      <c r="AE104" s="4"/>
      <c r="AF104" s="4"/>
      <c r="AG104" s="4"/>
      <c r="AH104" s="86"/>
      <c r="AI104" s="86"/>
      <c r="AJ104" s="78"/>
      <c r="AK104" s="41">
        <v>6</v>
      </c>
    </row>
    <row r="105" spans="1:37" ht="12.75">
      <c r="A105" s="101"/>
      <c r="B105" s="88" t="s">
        <v>95</v>
      </c>
      <c r="C105" s="102"/>
      <c r="D105" s="102"/>
      <c r="E105" s="103"/>
      <c r="F105" s="112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>
        <v>7</v>
      </c>
      <c r="Z105" s="104"/>
      <c r="AA105" s="104"/>
      <c r="AB105" s="104"/>
      <c r="AC105" s="104">
        <v>8</v>
      </c>
      <c r="AD105" s="104"/>
      <c r="AE105" s="104"/>
      <c r="AF105" s="104"/>
      <c r="AG105" s="104"/>
      <c r="AH105" s="104"/>
      <c r="AI105" s="104"/>
      <c r="AJ105" s="318"/>
      <c r="AK105" s="89">
        <v>15</v>
      </c>
    </row>
    <row r="106" spans="1:37" s="102" customFormat="1" ht="13.5" thickBot="1">
      <c r="A106" s="38"/>
      <c r="B106" s="32" t="s">
        <v>11</v>
      </c>
      <c r="C106" s="105"/>
      <c r="D106" s="105"/>
      <c r="E106" s="106"/>
      <c r="F106" s="113"/>
      <c r="G106" s="114"/>
      <c r="H106" s="114"/>
      <c r="I106" s="114">
        <v>3</v>
      </c>
      <c r="J106" s="114"/>
      <c r="K106" s="114"/>
      <c r="L106" s="114"/>
      <c r="M106" s="114">
        <v>3</v>
      </c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319"/>
      <c r="AK106" s="29">
        <v>6</v>
      </c>
    </row>
    <row r="107" spans="1:37" s="93" customFormat="1" ht="13.5" thickBot="1">
      <c r="A107" s="107"/>
      <c r="B107" s="90" t="s">
        <v>224</v>
      </c>
      <c r="C107" s="108"/>
      <c r="D107" s="94"/>
      <c r="E107" s="109"/>
      <c r="F107" s="115"/>
      <c r="G107" s="115"/>
      <c r="H107" s="115"/>
      <c r="I107" s="115">
        <f>SUM(I101:I106)</f>
        <v>28</v>
      </c>
      <c r="J107" s="115"/>
      <c r="K107" s="115"/>
      <c r="L107" s="115"/>
      <c r="M107" s="115">
        <f>SUM(M101:M106)</f>
        <v>31</v>
      </c>
      <c r="N107" s="115"/>
      <c r="O107" s="115"/>
      <c r="P107" s="115"/>
      <c r="Q107" s="115">
        <f>SUM(Q101:Q106)</f>
        <v>33</v>
      </c>
      <c r="R107" s="115"/>
      <c r="S107" s="115"/>
      <c r="T107" s="115"/>
      <c r="U107" s="115">
        <f>SUM(U101:U106)</f>
        <v>29</v>
      </c>
      <c r="V107" s="115"/>
      <c r="W107" s="115"/>
      <c r="X107" s="115"/>
      <c r="Y107" s="115">
        <f>SUM(Y101:Y106)</f>
        <v>31</v>
      </c>
      <c r="Z107" s="115"/>
      <c r="AA107" s="115"/>
      <c r="AB107" s="115"/>
      <c r="AC107" s="115">
        <f>SUM(AC101:AC106)</f>
        <v>28</v>
      </c>
      <c r="AD107" s="115"/>
      <c r="AE107" s="115"/>
      <c r="AF107" s="115"/>
      <c r="AG107" s="115"/>
      <c r="AH107" s="115"/>
      <c r="AI107" s="115"/>
      <c r="AJ107" s="320"/>
      <c r="AK107" s="91">
        <f>SUM(AK101:AK106)</f>
        <v>180</v>
      </c>
    </row>
    <row r="109" spans="1:37" ht="12.75">
      <c r="A109" s="73"/>
      <c r="B109" s="322" t="s">
        <v>120</v>
      </c>
      <c r="C109" s="323"/>
      <c r="D109" s="323"/>
      <c r="E109" s="324"/>
      <c r="F109" s="3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27"/>
      <c r="R109" s="86"/>
      <c r="S109" s="86"/>
      <c r="T109" s="86"/>
      <c r="U109" s="27"/>
      <c r="V109" s="86"/>
      <c r="W109" s="86"/>
      <c r="X109" s="86"/>
      <c r="Y109" s="27"/>
      <c r="Z109" s="100"/>
      <c r="AA109" s="100"/>
      <c r="AB109" s="100"/>
      <c r="AC109" s="4"/>
      <c r="AD109" s="4">
        <v>0</v>
      </c>
      <c r="AE109" s="326">
        <v>480</v>
      </c>
      <c r="AF109" s="4" t="s">
        <v>5</v>
      </c>
      <c r="AG109" s="4">
        <v>30</v>
      </c>
      <c r="AH109" s="86"/>
      <c r="AI109" s="86"/>
      <c r="AJ109" s="78"/>
      <c r="AK109" s="41">
        <v>30</v>
      </c>
    </row>
    <row r="110" ht="13.5" thickBot="1">
      <c r="AL110" s="111"/>
    </row>
    <row r="111" spans="2:37" ht="12.75">
      <c r="B111" s="198" t="s">
        <v>79</v>
      </c>
      <c r="C111" s="199"/>
      <c r="D111" s="199"/>
      <c r="E111" s="199"/>
      <c r="F111" s="200">
        <f>SUM(F101:F102)</f>
        <v>10</v>
      </c>
      <c r="G111" s="200">
        <f aca="true" t="shared" si="0" ref="G111:AK111">SUM(G101:G102)</f>
        <v>8</v>
      </c>
      <c r="H111" s="200">
        <f t="shared" si="0"/>
        <v>0</v>
      </c>
      <c r="I111" s="200">
        <f t="shared" si="0"/>
        <v>22</v>
      </c>
      <c r="J111" s="200">
        <f t="shared" si="0"/>
        <v>14</v>
      </c>
      <c r="K111" s="200">
        <f t="shared" si="0"/>
        <v>8</v>
      </c>
      <c r="L111" s="200">
        <f t="shared" si="0"/>
        <v>0</v>
      </c>
      <c r="M111" s="200">
        <f t="shared" si="0"/>
        <v>28</v>
      </c>
      <c r="N111" s="200">
        <f>SUM(N101:N102)</f>
        <v>18</v>
      </c>
      <c r="O111" s="200">
        <f t="shared" si="0"/>
        <v>10</v>
      </c>
      <c r="P111" s="200">
        <f t="shared" si="0"/>
        <v>0</v>
      </c>
      <c r="Q111" s="200">
        <f t="shared" si="0"/>
        <v>33</v>
      </c>
      <c r="R111" s="200">
        <f t="shared" si="0"/>
        <v>11</v>
      </c>
      <c r="S111" s="200">
        <f t="shared" si="0"/>
        <v>11</v>
      </c>
      <c r="T111" s="200">
        <f t="shared" si="0"/>
        <v>0</v>
      </c>
      <c r="U111" s="200">
        <f t="shared" si="0"/>
        <v>26</v>
      </c>
      <c r="V111" s="200">
        <f t="shared" si="0"/>
        <v>11</v>
      </c>
      <c r="W111" s="200">
        <f t="shared" si="0"/>
        <v>8</v>
      </c>
      <c r="X111" s="200">
        <f t="shared" si="0"/>
        <v>0</v>
      </c>
      <c r="Y111" s="200">
        <f t="shared" si="0"/>
        <v>24</v>
      </c>
      <c r="Z111" s="200">
        <f t="shared" si="0"/>
        <v>5</v>
      </c>
      <c r="AA111" s="201">
        <f t="shared" si="0"/>
        <v>1</v>
      </c>
      <c r="AB111" s="201">
        <f t="shared" si="0"/>
        <v>0</v>
      </c>
      <c r="AC111" s="201">
        <f t="shared" si="0"/>
        <v>9</v>
      </c>
      <c r="AD111" s="201"/>
      <c r="AE111" s="201"/>
      <c r="AF111" s="201"/>
      <c r="AG111" s="201"/>
      <c r="AH111" s="201">
        <f t="shared" si="0"/>
        <v>69</v>
      </c>
      <c r="AI111" s="201">
        <f t="shared" si="0"/>
        <v>46</v>
      </c>
      <c r="AJ111" s="201"/>
      <c r="AK111" s="201">
        <f t="shared" si="0"/>
        <v>142</v>
      </c>
    </row>
    <row r="112" spans="2:37" ht="13.5" thickBot="1">
      <c r="B112" s="202" t="s">
        <v>80</v>
      </c>
      <c r="C112" s="203"/>
      <c r="D112" s="203"/>
      <c r="E112" s="203"/>
      <c r="F112" s="204">
        <f>+F111*F99</f>
        <v>140</v>
      </c>
      <c r="G112" s="204"/>
      <c r="H112" s="204"/>
      <c r="I112" s="204"/>
      <c r="J112" s="204">
        <f>+J111*J99</f>
        <v>196</v>
      </c>
      <c r="K112" s="204"/>
      <c r="L112" s="204"/>
      <c r="M112" s="204"/>
      <c r="N112" s="204">
        <f>+N111*N99</f>
        <v>252</v>
      </c>
      <c r="O112" s="204"/>
      <c r="P112" s="204"/>
      <c r="Q112" s="204"/>
      <c r="R112" s="204">
        <f>+R111*R99</f>
        <v>154</v>
      </c>
      <c r="S112" s="204"/>
      <c r="T112" s="204"/>
      <c r="U112" s="204"/>
      <c r="V112" s="204">
        <f>+V111*V99</f>
        <v>154</v>
      </c>
      <c r="W112" s="204"/>
      <c r="X112" s="204"/>
      <c r="Y112" s="204"/>
      <c r="Z112" s="205">
        <v>112</v>
      </c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325">
        <f>SUM(F112:AA112)</f>
        <v>1008</v>
      </c>
    </row>
    <row r="113" spans="6:27" ht="12.75">
      <c r="F113" s="2">
        <v>112</v>
      </c>
      <c r="G113" s="2">
        <v>98</v>
      </c>
      <c r="J113" s="2">
        <v>140</v>
      </c>
      <c r="K113" s="2">
        <v>98</v>
      </c>
      <c r="N113" s="2">
        <v>252</v>
      </c>
      <c r="O113" s="2">
        <v>154</v>
      </c>
      <c r="R113" s="2">
        <v>210</v>
      </c>
      <c r="S113" s="2">
        <v>154</v>
      </c>
      <c r="V113" s="2">
        <v>126</v>
      </c>
      <c r="W113" s="2">
        <v>84</v>
      </c>
      <c r="Z113" s="2">
        <v>84</v>
      </c>
      <c r="AA113" s="2">
        <v>28</v>
      </c>
    </row>
    <row r="115" spans="2:37" ht="12.75">
      <c r="B115" s="306" t="s">
        <v>134</v>
      </c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AH115" s="93"/>
      <c r="AI115" s="93"/>
      <c r="AJ115" s="93"/>
      <c r="AK115" s="93"/>
    </row>
    <row r="116" spans="9:37" ht="12.75">
      <c r="I116" s="2" t="s">
        <v>78</v>
      </c>
      <c r="AH116" s="93"/>
      <c r="AI116" s="93"/>
      <c r="AJ116" s="93"/>
      <c r="AK116" s="93"/>
    </row>
    <row r="117" spans="2:37" ht="12.75">
      <c r="B117" s="2" t="s">
        <v>132</v>
      </c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</row>
    <row r="118" ht="12.75">
      <c r="B118" s="2" t="s">
        <v>133</v>
      </c>
    </row>
    <row r="132" ht="12.75">
      <c r="F132" s="2" t="s">
        <v>78</v>
      </c>
    </row>
  </sheetData>
  <sheetProtection/>
  <mergeCells count="131">
    <mergeCell ref="B73:E73"/>
    <mergeCell ref="B115:S115"/>
    <mergeCell ref="B103:E103"/>
    <mergeCell ref="B101:E101"/>
    <mergeCell ref="B102:E102"/>
    <mergeCell ref="V98:Y98"/>
    <mergeCell ref="B84:E84"/>
    <mergeCell ref="B87:E87"/>
    <mergeCell ref="B94:E94"/>
    <mergeCell ref="B95:E95"/>
    <mergeCell ref="B90:E90"/>
    <mergeCell ref="F94:U94"/>
    <mergeCell ref="F95:Y95"/>
    <mergeCell ref="B88:E88"/>
    <mergeCell ref="B91:E91"/>
    <mergeCell ref="F93:I93"/>
    <mergeCell ref="B92:E92"/>
    <mergeCell ref="B93:E93"/>
    <mergeCell ref="V99:Y99"/>
    <mergeCell ref="Z99:AC99"/>
    <mergeCell ref="N98:Q98"/>
    <mergeCell ref="R98:U98"/>
    <mergeCell ref="AH98:AK98"/>
    <mergeCell ref="AH99:AK99"/>
    <mergeCell ref="Z98:AC98"/>
    <mergeCell ref="AD98:AG98"/>
    <mergeCell ref="AD99:AG99"/>
    <mergeCell ref="A98:A100"/>
    <mergeCell ref="B98:E100"/>
    <mergeCell ref="F98:I98"/>
    <mergeCell ref="F99:I99"/>
    <mergeCell ref="J98:M98"/>
    <mergeCell ref="J99:M99"/>
    <mergeCell ref="B96:E96"/>
    <mergeCell ref="N99:Q99"/>
    <mergeCell ref="R99:U99"/>
    <mergeCell ref="F76:AK76"/>
    <mergeCell ref="F89:AK89"/>
    <mergeCell ref="B66:E66"/>
    <mergeCell ref="B82:E82"/>
    <mergeCell ref="B72:E72"/>
    <mergeCell ref="B70:E70"/>
    <mergeCell ref="B78:E78"/>
    <mergeCell ref="B65:E65"/>
    <mergeCell ref="B56:E56"/>
    <mergeCell ref="F71:I71"/>
    <mergeCell ref="F72:Q72"/>
    <mergeCell ref="B81:E81"/>
    <mergeCell ref="B80:E80"/>
    <mergeCell ref="F58:AK58"/>
    <mergeCell ref="B71:E71"/>
    <mergeCell ref="B67:E67"/>
    <mergeCell ref="B69:E69"/>
    <mergeCell ref="B76:E76"/>
    <mergeCell ref="B74:E74"/>
    <mergeCell ref="B77:E77"/>
    <mergeCell ref="B64:E64"/>
    <mergeCell ref="B55:E55"/>
    <mergeCell ref="B44:E44"/>
    <mergeCell ref="B46:E46"/>
    <mergeCell ref="B47:E47"/>
    <mergeCell ref="B54:E54"/>
    <mergeCell ref="B53:E53"/>
    <mergeCell ref="B49:E49"/>
    <mergeCell ref="B57:E57"/>
    <mergeCell ref="B62:E62"/>
    <mergeCell ref="B60:E60"/>
    <mergeCell ref="B52:E52"/>
    <mergeCell ref="B59:E59"/>
    <mergeCell ref="B50:E50"/>
    <mergeCell ref="F20:I20"/>
    <mergeCell ref="B21:E21"/>
    <mergeCell ref="F21:I21"/>
    <mergeCell ref="B48:E48"/>
    <mergeCell ref="B25:E25"/>
    <mergeCell ref="B28:E28"/>
    <mergeCell ref="B22:E22"/>
    <mergeCell ref="B23:E23"/>
    <mergeCell ref="B41:E41"/>
    <mergeCell ref="B36:E36"/>
    <mergeCell ref="B20:E20"/>
    <mergeCell ref="F33:AK33"/>
    <mergeCell ref="B31:E31"/>
    <mergeCell ref="B37:E37"/>
    <mergeCell ref="B24:E24"/>
    <mergeCell ref="B30:E30"/>
    <mergeCell ref="B39:E39"/>
    <mergeCell ref="B40:E40"/>
    <mergeCell ref="R7:U7"/>
    <mergeCell ref="V7:Y7"/>
    <mergeCell ref="J6:M6"/>
    <mergeCell ref="B43:E43"/>
    <mergeCell ref="B26:E26"/>
    <mergeCell ref="B42:E42"/>
    <mergeCell ref="B29:E29"/>
    <mergeCell ref="B34:E34"/>
    <mergeCell ref="B35:E35"/>
    <mergeCell ref="B38:E38"/>
    <mergeCell ref="AH6:AK6"/>
    <mergeCell ref="AH7:AK7"/>
    <mergeCell ref="Z7:AC7"/>
    <mergeCell ref="AD6:AG6"/>
    <mergeCell ref="AD7:AG7"/>
    <mergeCell ref="B2:AC2"/>
    <mergeCell ref="B3:AC3"/>
    <mergeCell ref="B5:AL5"/>
    <mergeCell ref="AL6:AL8"/>
    <mergeCell ref="F7:I7"/>
    <mergeCell ref="A4:AC4"/>
    <mergeCell ref="A6:A8"/>
    <mergeCell ref="B6:E8"/>
    <mergeCell ref="F6:I6"/>
    <mergeCell ref="N6:Q6"/>
    <mergeCell ref="R6:U6"/>
    <mergeCell ref="V6:Y6"/>
    <mergeCell ref="Z6:AC6"/>
    <mergeCell ref="J7:M7"/>
    <mergeCell ref="N7:Q7"/>
    <mergeCell ref="F9:AK9"/>
    <mergeCell ref="B10:E10"/>
    <mergeCell ref="B13:E13"/>
    <mergeCell ref="B15:E15"/>
    <mergeCell ref="B16:E16"/>
    <mergeCell ref="B12:E12"/>
    <mergeCell ref="B11:E11"/>
    <mergeCell ref="B17:E17"/>
    <mergeCell ref="F18:I18"/>
    <mergeCell ref="B19:E19"/>
    <mergeCell ref="F19:I19"/>
    <mergeCell ref="B14:E14"/>
    <mergeCell ref="B18:E1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5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2019-07-08T09:45:13Z</cp:lastPrinted>
  <dcterms:created xsi:type="dcterms:W3CDTF">2004-07-08T05:55:20Z</dcterms:created>
  <dcterms:modified xsi:type="dcterms:W3CDTF">2019-07-08T09:54:18Z</dcterms:modified>
  <cp:category/>
  <cp:version/>
  <cp:contentType/>
  <cp:contentStatus/>
</cp:coreProperties>
</file>