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adgazd. Nappali" sheetId="1" r:id="rId1"/>
  </sheets>
  <definedNames>
    <definedName name="_xlnm.Print_Titles" localSheetId="0">'Vadgazd. Nappali'!$6:$7</definedName>
    <definedName name="_xlnm.Print_Area" localSheetId="0">'Vadgazd. Nappali'!$A$1:$AC$84</definedName>
  </definedNames>
  <calcPr fullCalcOnLoad="1"/>
</workbook>
</file>

<file path=xl/sharedStrings.xml><?xml version="1.0" encoding="utf-8"?>
<sst xmlns="http://schemas.openxmlformats.org/spreadsheetml/2006/main" count="326" uniqueCount="182">
  <si>
    <t>Tantárgy megnevezése</t>
  </si>
  <si>
    <t>I. félév</t>
  </si>
  <si>
    <t>II. félév</t>
  </si>
  <si>
    <t>III. félév</t>
  </si>
  <si>
    <t>IV. félév</t>
  </si>
  <si>
    <t>V. félév</t>
  </si>
  <si>
    <t>ea</t>
  </si>
  <si>
    <t>gy</t>
  </si>
  <si>
    <t>v</t>
  </si>
  <si>
    <t>kr</t>
  </si>
  <si>
    <t>A</t>
  </si>
  <si>
    <t>K</t>
  </si>
  <si>
    <t>G</t>
  </si>
  <si>
    <t>Szakmai idegen nyelv I.</t>
  </si>
  <si>
    <t>Szakmai idegen nyelv II.</t>
  </si>
  <si>
    <t>Testnevelés</t>
  </si>
  <si>
    <t>Kötelező tárgyak kreditértékei</t>
  </si>
  <si>
    <t>Szakdolgozat</t>
  </si>
  <si>
    <t>Összesen (kredit):</t>
  </si>
  <si>
    <t>Ökológia</t>
  </si>
  <si>
    <t>Fegyver- és lőszerismeret</t>
  </si>
  <si>
    <t>Kynológia</t>
  </si>
  <si>
    <t>Etológia</t>
  </si>
  <si>
    <t>Vadgazdálkodás tervezése</t>
  </si>
  <si>
    <t>Vadászetika</t>
  </si>
  <si>
    <t xml:space="preserve"> </t>
  </si>
  <si>
    <t>Természetvédelem</t>
  </si>
  <si>
    <t>Élőhelyfejlesztés</t>
  </si>
  <si>
    <t>Vadföld- és legelőgazdálkodás</t>
  </si>
  <si>
    <t>Természetfotózás</t>
  </si>
  <si>
    <t>Magyarország földtana és természetföldrajza</t>
  </si>
  <si>
    <t>Vadászati állattan I.</t>
  </si>
  <si>
    <t>Vadászati jog</t>
  </si>
  <si>
    <t>Vadászati állattan II.</t>
  </si>
  <si>
    <t>Apróvadgazdálkodás I.</t>
  </si>
  <si>
    <t>Állattenyésztéstan I.</t>
  </si>
  <si>
    <t>Nagyvadgazdálkodás I.</t>
  </si>
  <si>
    <t>Trófeabírálat és trófeakikészítés</t>
  </si>
  <si>
    <t>Apróvadgazdálkodás II.</t>
  </si>
  <si>
    <t>Vadegészségtan I.</t>
  </si>
  <si>
    <t>Nagyvadgazdálkodás II.</t>
  </si>
  <si>
    <t>Vadászatszervezés és vadászati turizmus</t>
  </si>
  <si>
    <t>Vadegészségtan II.</t>
  </si>
  <si>
    <t>Vadon élő fajok kereskedelme</t>
  </si>
  <si>
    <t>Vadfaj védelmi programok</t>
  </si>
  <si>
    <t>Vadkár</t>
  </si>
  <si>
    <t>Szakmai tanulmányutak</t>
  </si>
  <si>
    <t xml:space="preserve">VI. félév </t>
  </si>
  <si>
    <t>Környezetgazdaságtan</t>
  </si>
  <si>
    <t>Dr. Juhász Lajos</t>
  </si>
  <si>
    <t>Dr. Kátai János</t>
  </si>
  <si>
    <t>Dr. Szendrei László</t>
  </si>
  <si>
    <t>Dr. Nagy Géza</t>
  </si>
  <si>
    <t>Dr. Gyüre Péter</t>
  </si>
  <si>
    <t>Dr. Elek Balázs</t>
  </si>
  <si>
    <t>Választható tárgyak</t>
  </si>
  <si>
    <t>További kötelező tárgyak</t>
  </si>
  <si>
    <t>Dr. Rédei Károly</t>
  </si>
  <si>
    <t>Dr. Bársony Péter</t>
  </si>
  <si>
    <t>Dr. Kozák Lajos</t>
  </si>
  <si>
    <t>VII. félév</t>
  </si>
  <si>
    <t>Biztonságtechnika és munkavédelem</t>
  </si>
  <si>
    <t>Dr. Rózsáné Dr. Várszegi Zsófia</t>
  </si>
  <si>
    <t>Dr. Vincze Szílvia</t>
  </si>
  <si>
    <t>Informatika</t>
  </si>
  <si>
    <t>Dr. Juhász Csaba</t>
  </si>
  <si>
    <t>Gazdaságtudományi ismeretek I. (makro- és mikroökonómia, EU ismeretek, agrárgazdaságtan)</t>
  </si>
  <si>
    <t>Növénytermesztéstan I.</t>
  </si>
  <si>
    <t>Dr. Pepó Péter</t>
  </si>
  <si>
    <t>Szakmai gyakorlat*</t>
  </si>
  <si>
    <t>* A gyakorlatok nyáron teljesítendőek, de a következő, őszi félévben veendők fel a Neptun rendszerben.</t>
  </si>
  <si>
    <t>Dr. Kövér László</t>
  </si>
  <si>
    <t>Szalacsi Árpád</t>
  </si>
  <si>
    <t>Bartucz Péter</t>
  </si>
  <si>
    <t>Dr. Gabnai Ernő</t>
  </si>
  <si>
    <t xml:space="preserve">Állattan </t>
  </si>
  <si>
    <t>Növénytan</t>
  </si>
  <si>
    <t>Erdőgazdálkodás</t>
  </si>
  <si>
    <t>Állatpreparálás</t>
  </si>
  <si>
    <t>Vadgazdálkodás kultúrtörténete</t>
  </si>
  <si>
    <t>A vadászati bűncselekmények</t>
  </si>
  <si>
    <t>Tanulmányút</t>
  </si>
  <si>
    <t>Idegen nyelv</t>
  </si>
  <si>
    <t>Matematika</t>
  </si>
  <si>
    <t xml:space="preserve">Műszaki ismeretek </t>
  </si>
  <si>
    <t>Gazdaságtudományi ismeretek III. (kommunikáció, szervezés és logisztika, vezetési ismeretek, marketing, szaktanácsadás)</t>
  </si>
  <si>
    <t>Geoinformatika</t>
  </si>
  <si>
    <t>Dr. Tamás János</t>
  </si>
  <si>
    <t>Vízgazdálkodás</t>
  </si>
  <si>
    <t>Környezetgazdálkodás</t>
  </si>
  <si>
    <t>Szakmai gyakorlatok</t>
  </si>
  <si>
    <t>Dr. Hagymássy Zoltán</t>
  </si>
  <si>
    <t>Választható tárgyak kreditértékei</t>
  </si>
  <si>
    <t>Vadászati állatföldrajz</t>
  </si>
  <si>
    <t>Dr. Czellér Mária</t>
  </si>
  <si>
    <t>Dr. Pető Károly</t>
  </si>
  <si>
    <t>Mezőgazdasági kémia</t>
  </si>
  <si>
    <t>Talajbiológia</t>
  </si>
  <si>
    <t xml:space="preserve">Dr. Várallyai László </t>
  </si>
  <si>
    <t>Dr. Harangi-Rákos Mónika</t>
  </si>
  <si>
    <t>Dr. Pregun Csaba</t>
  </si>
  <si>
    <t>Dr. Karcagi-Kováts Andrea</t>
  </si>
  <si>
    <t>Dr. Pálfyné Dr. Vass Nóra</t>
  </si>
  <si>
    <t>Szakdolgozat készítés I.</t>
  </si>
  <si>
    <t>Szakdolgozat készítés II.</t>
  </si>
  <si>
    <t>Záróvizsga témakörök: Vadászati állattan, Vadgazdálkodás, Vadászati jog, Vadegészségügy, Gazdaságtudományi ismeretek</t>
  </si>
  <si>
    <t>Gyakornoki program időtartama: 13 hét</t>
  </si>
  <si>
    <t>Erdeiné Dr. Kremper Rita</t>
  </si>
  <si>
    <t>Összesen:</t>
  </si>
  <si>
    <t>Alkalmazott növénybiológia alapjai</t>
  </si>
  <si>
    <t>Alkalmazott kémia alapjai</t>
  </si>
  <si>
    <t>Dr. Veres Szilvia</t>
  </si>
  <si>
    <t>MTB7001</t>
  </si>
  <si>
    <t>MTB7002</t>
  </si>
  <si>
    <t>MTB7003</t>
  </si>
  <si>
    <t>MTB7005</t>
  </si>
  <si>
    <t>MTB7007</t>
  </si>
  <si>
    <t>MTB7008</t>
  </si>
  <si>
    <t>MTB7010</t>
  </si>
  <si>
    <t>MTB7012</t>
  </si>
  <si>
    <t>MTB7015</t>
  </si>
  <si>
    <t>MTB7016</t>
  </si>
  <si>
    <t>MTB7019</t>
  </si>
  <si>
    <t>MTB7020</t>
  </si>
  <si>
    <t>MTB7026</t>
  </si>
  <si>
    <t>MTB7NY1</t>
  </si>
  <si>
    <t>MTB7NY2</t>
  </si>
  <si>
    <t>SI-001</t>
  </si>
  <si>
    <t>MTB7D1</t>
  </si>
  <si>
    <t>MTB7D2</t>
  </si>
  <si>
    <t>MTB7032</t>
  </si>
  <si>
    <t>MTB7033</t>
  </si>
  <si>
    <t>MTB7031</t>
  </si>
  <si>
    <t>MTB7034</t>
  </si>
  <si>
    <t>MTB7035</t>
  </si>
  <si>
    <t>MTB7037</t>
  </si>
  <si>
    <t>MTB7038</t>
  </si>
  <si>
    <t>MTB7039</t>
  </si>
  <si>
    <t>MTB7040</t>
  </si>
  <si>
    <t>MTBV7001</t>
  </si>
  <si>
    <t>MTBV7002</t>
  </si>
  <si>
    <t>MTB7036</t>
  </si>
  <si>
    <t>MTBV7003</t>
  </si>
  <si>
    <t>MTBV7004</t>
  </si>
  <si>
    <t>MTBV7005</t>
  </si>
  <si>
    <t>MTBV7006</t>
  </si>
  <si>
    <t>MTBV7007</t>
  </si>
  <si>
    <t>MTBV7008</t>
  </si>
  <si>
    <t>MTBV7009</t>
  </si>
  <si>
    <t>MTBV7010</t>
  </si>
  <si>
    <t>MTBV7011</t>
  </si>
  <si>
    <t>MTBV7012</t>
  </si>
  <si>
    <t>MTBV7013</t>
  </si>
  <si>
    <t>MTBV7014</t>
  </si>
  <si>
    <t>MTBV7015</t>
  </si>
  <si>
    <t>MTB7041</t>
  </si>
  <si>
    <t>MTBV7016</t>
  </si>
  <si>
    <t>MTBV7017</t>
  </si>
  <si>
    <t>MTBV7018</t>
  </si>
  <si>
    <t>MTBV7019</t>
  </si>
  <si>
    <t>MTBV7020</t>
  </si>
  <si>
    <t>MTB7042</t>
  </si>
  <si>
    <t>MTB7043</t>
  </si>
  <si>
    <t>MTBV7021</t>
  </si>
  <si>
    <t>MTBV7022</t>
  </si>
  <si>
    <t>MTBV7NG1</t>
  </si>
  <si>
    <t>MTBV7T1</t>
  </si>
  <si>
    <t>MTBV7NG2</t>
  </si>
  <si>
    <t>nappali tagozat</t>
  </si>
  <si>
    <t>2017. május 8.</t>
  </si>
  <si>
    <t>Kincses Sándorné dr.</t>
  </si>
  <si>
    <t>Vadgazda mérnöki alapszak tanterve</t>
  </si>
  <si>
    <t>Tárgykód</t>
  </si>
  <si>
    <t>Tárgyfelelős oktató</t>
  </si>
  <si>
    <t>Szakfelelős: Dr. Jávor András egyetemi tanár</t>
  </si>
  <si>
    <t>Takarmányozástan</t>
  </si>
  <si>
    <t>Dr. Jávor András</t>
  </si>
  <si>
    <t>MTBV7023</t>
  </si>
  <si>
    <t>Dr. Kovács Szilvia</t>
  </si>
  <si>
    <t>MTB7GYAKBSC</t>
  </si>
  <si>
    <t>Gyakornoki program</t>
  </si>
  <si>
    <t>0+480G, 30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</si>
</sst>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vertical="center" textRotation="90"/>
    </xf>
    <xf numFmtId="0" fontId="3" fillId="0" borderId="35" xfId="0" applyFont="1" applyFill="1" applyBorder="1" applyAlignment="1">
      <alignment vertical="center" textRotation="90"/>
    </xf>
    <xf numFmtId="0" fontId="5" fillId="0" borderId="36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36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5" fillId="0" borderId="52" xfId="0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vertical="center" textRotation="90"/>
    </xf>
    <xf numFmtId="0" fontId="12" fillId="0" borderId="3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5" fillId="0" borderId="57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vertical="center" textRotation="90"/>
    </xf>
    <xf numFmtId="0" fontId="5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59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5" fillId="0" borderId="10" xfId="56" applyFont="1" applyFill="1" applyBorder="1" applyAlignment="1">
      <alignment horizontal="center"/>
      <protection/>
    </xf>
    <xf numFmtId="0" fontId="5" fillId="0" borderId="59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42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9" fillId="0" borderId="64" xfId="0" applyFont="1" applyFill="1" applyBorder="1" applyAlignment="1">
      <alignment vertical="center" textRotation="90"/>
    </xf>
    <xf numFmtId="0" fontId="12" fillId="0" borderId="45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5" fillId="0" borderId="6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9" fillId="0" borderId="0" xfId="0" applyFont="1" applyFill="1" applyBorder="1" applyAlignment="1">
      <alignment vertical="center" textRotation="90"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55" xfId="0" applyFont="1" applyFill="1" applyBorder="1" applyAlignment="1">
      <alignment horizontal="right"/>
    </xf>
    <xf numFmtId="0" fontId="5" fillId="0" borderId="67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9" fillId="0" borderId="29" xfId="0" applyFont="1" applyFill="1" applyBorder="1" applyAlignment="1">
      <alignment vertical="center" textRotation="90"/>
    </xf>
    <xf numFmtId="0" fontId="6" fillId="0" borderId="68" xfId="0" applyFont="1" applyFill="1" applyBorder="1" applyAlignment="1">
      <alignment/>
    </xf>
    <xf numFmtId="0" fontId="6" fillId="0" borderId="68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left"/>
    </xf>
    <xf numFmtId="0" fontId="5" fillId="0" borderId="74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5" fillId="0" borderId="38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75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left"/>
    </xf>
    <xf numFmtId="0" fontId="5" fillId="0" borderId="7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9" fillId="0" borderId="42" xfId="0" applyFont="1" applyFill="1" applyBorder="1" applyAlignment="1">
      <alignment vertical="center" textRotation="90"/>
    </xf>
    <xf numFmtId="0" fontId="5" fillId="0" borderId="58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44" xfId="0" applyFont="1" applyFill="1" applyBorder="1" applyAlignment="1">
      <alignment vertical="center" textRotation="90"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textRotation="90"/>
    </xf>
    <xf numFmtId="0" fontId="5" fillId="0" borderId="5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9" fillId="0" borderId="22" xfId="0" applyFont="1" applyFill="1" applyBorder="1" applyAlignment="1">
      <alignment vertical="center" textRotation="90"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6" fillId="0" borderId="8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center" textRotation="90"/>
    </xf>
    <xf numFmtId="0" fontId="5" fillId="0" borderId="44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74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10" xfId="0" applyFont="1" applyFill="1" applyBorder="1" applyAlignment="1">
      <alignment horizontal="center"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4"/>
  <sheetViews>
    <sheetView tabSelected="1" view="pageBreakPreview" zoomScale="75" zoomScaleNormal="75" zoomScaleSheetLayoutView="75" zoomScalePageLayoutView="0" workbookViewId="0" topLeftCell="A13">
      <selection activeCell="A1" sqref="A1"/>
    </sheetView>
  </sheetViews>
  <sheetFormatPr defaultColWidth="9.140625" defaultRowHeight="12.75"/>
  <cols>
    <col min="1" max="1" width="14.57421875" style="40" customWidth="1"/>
    <col min="2" max="2" width="34.8515625" style="40" customWidth="1"/>
    <col min="3" max="26" width="3.7109375" style="40" customWidth="1"/>
    <col min="27" max="27" width="11.7109375" style="40" customWidth="1"/>
    <col min="28" max="28" width="40.7109375" style="40" customWidth="1"/>
    <col min="29" max="29" width="3.00390625" style="40" customWidth="1"/>
    <col min="30" max="16384" width="9.140625" style="40" customWidth="1"/>
  </cols>
  <sheetData>
    <row r="2" spans="1:27" ht="15.75">
      <c r="A2" s="239" t="s">
        <v>171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39"/>
    </row>
    <row r="3" spans="1:27" ht="14.25">
      <c r="A3" s="240" t="s">
        <v>168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41"/>
    </row>
    <row r="4" spans="1:27" ht="15">
      <c r="A4" s="267" t="s">
        <v>174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42"/>
      <c r="AA4" s="42"/>
    </row>
    <row r="5" spans="1:28" ht="13.5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43"/>
      <c r="AB5" s="43" t="s">
        <v>169</v>
      </c>
    </row>
    <row r="6" spans="1:28" ht="12.75">
      <c r="A6" s="268" t="s">
        <v>172</v>
      </c>
      <c r="B6" s="242" t="s">
        <v>0</v>
      </c>
      <c r="C6" s="230" t="s">
        <v>1</v>
      </c>
      <c r="D6" s="231"/>
      <c r="E6" s="231"/>
      <c r="F6" s="232"/>
      <c r="G6" s="230" t="s">
        <v>2</v>
      </c>
      <c r="H6" s="231"/>
      <c r="I6" s="231"/>
      <c r="J6" s="232"/>
      <c r="K6" s="230" t="s">
        <v>3</v>
      </c>
      <c r="L6" s="231"/>
      <c r="M6" s="231"/>
      <c r="N6" s="232"/>
      <c r="O6" s="230" t="s">
        <v>4</v>
      </c>
      <c r="P6" s="231"/>
      <c r="Q6" s="231"/>
      <c r="R6" s="232"/>
      <c r="S6" s="230" t="s">
        <v>5</v>
      </c>
      <c r="T6" s="231"/>
      <c r="U6" s="231"/>
      <c r="V6" s="232"/>
      <c r="W6" s="230" t="s">
        <v>47</v>
      </c>
      <c r="X6" s="231"/>
      <c r="Y6" s="231"/>
      <c r="Z6" s="263"/>
      <c r="AA6" s="45" t="s">
        <v>60</v>
      </c>
      <c r="AB6" s="283" t="s">
        <v>173</v>
      </c>
    </row>
    <row r="7" spans="1:28" ht="13.5" thickBot="1">
      <c r="A7" s="269"/>
      <c r="B7" s="243"/>
      <c r="C7" s="26" t="s">
        <v>6</v>
      </c>
      <c r="D7" s="26" t="s">
        <v>7</v>
      </c>
      <c r="E7" s="26" t="s">
        <v>8</v>
      </c>
      <c r="F7" s="26" t="s">
        <v>9</v>
      </c>
      <c r="G7" s="26" t="s">
        <v>6</v>
      </c>
      <c r="H7" s="26" t="s">
        <v>7</v>
      </c>
      <c r="I7" s="26" t="s">
        <v>8</v>
      </c>
      <c r="J7" s="26" t="s">
        <v>9</v>
      </c>
      <c r="K7" s="26" t="s">
        <v>6</v>
      </c>
      <c r="L7" s="26" t="s">
        <v>7</v>
      </c>
      <c r="M7" s="26" t="s">
        <v>8</v>
      </c>
      <c r="N7" s="26" t="s">
        <v>9</v>
      </c>
      <c r="O7" s="26" t="s">
        <v>6</v>
      </c>
      <c r="P7" s="26" t="s">
        <v>7</v>
      </c>
      <c r="Q7" s="26" t="s">
        <v>8</v>
      </c>
      <c r="R7" s="26" t="s">
        <v>9</v>
      </c>
      <c r="S7" s="46" t="s">
        <v>6</v>
      </c>
      <c r="T7" s="46" t="s">
        <v>7</v>
      </c>
      <c r="U7" s="46" t="s">
        <v>8</v>
      </c>
      <c r="V7" s="46" t="s">
        <v>9</v>
      </c>
      <c r="W7" s="21" t="s">
        <v>6</v>
      </c>
      <c r="X7" s="21" t="s">
        <v>7</v>
      </c>
      <c r="Y7" s="21" t="s">
        <v>8</v>
      </c>
      <c r="Z7" s="47" t="s">
        <v>9</v>
      </c>
      <c r="AA7" s="48"/>
      <c r="AB7" s="284"/>
    </row>
    <row r="8" spans="1:28" ht="12.75">
      <c r="A8" s="49" t="s">
        <v>112</v>
      </c>
      <c r="B8" s="50" t="s">
        <v>109</v>
      </c>
      <c r="C8" s="1">
        <v>1</v>
      </c>
      <c r="D8" s="51">
        <v>0</v>
      </c>
      <c r="E8" s="1" t="s">
        <v>10</v>
      </c>
      <c r="F8" s="38">
        <v>0</v>
      </c>
      <c r="G8" s="52"/>
      <c r="H8" s="10"/>
      <c r="I8" s="10"/>
      <c r="J8" s="53"/>
      <c r="K8" s="52"/>
      <c r="L8" s="10"/>
      <c r="M8" s="10"/>
      <c r="N8" s="53"/>
      <c r="O8" s="52"/>
      <c r="P8" s="10"/>
      <c r="Q8" s="10"/>
      <c r="R8" s="53"/>
      <c r="S8" s="7"/>
      <c r="T8" s="6"/>
      <c r="U8" s="6"/>
      <c r="V8" s="54"/>
      <c r="W8" s="10"/>
      <c r="X8" s="10"/>
      <c r="Y8" s="10"/>
      <c r="Z8" s="53"/>
      <c r="AA8" s="55"/>
      <c r="AB8" s="4" t="s">
        <v>111</v>
      </c>
    </row>
    <row r="9" spans="1:28" ht="12.75">
      <c r="A9" s="49" t="s">
        <v>113</v>
      </c>
      <c r="B9" s="50" t="s">
        <v>110</v>
      </c>
      <c r="C9" s="1">
        <v>1</v>
      </c>
      <c r="D9" s="51">
        <v>0</v>
      </c>
      <c r="E9" s="1" t="s">
        <v>10</v>
      </c>
      <c r="F9" s="38">
        <v>0</v>
      </c>
      <c r="G9" s="52"/>
      <c r="H9" s="10"/>
      <c r="I9" s="10"/>
      <c r="J9" s="53"/>
      <c r="K9" s="52"/>
      <c r="L9" s="10"/>
      <c r="M9" s="10"/>
      <c r="N9" s="53"/>
      <c r="O9" s="52"/>
      <c r="P9" s="10"/>
      <c r="Q9" s="10"/>
      <c r="R9" s="53"/>
      <c r="S9" s="52"/>
      <c r="T9" s="10"/>
      <c r="U9" s="10"/>
      <c r="V9" s="53"/>
      <c r="W9" s="10"/>
      <c r="X9" s="10"/>
      <c r="Y9" s="10"/>
      <c r="Z9" s="53"/>
      <c r="AA9" s="56"/>
      <c r="AB9" s="4" t="s">
        <v>170</v>
      </c>
    </row>
    <row r="10" spans="1:28" ht="12.75">
      <c r="A10" s="49" t="s">
        <v>114</v>
      </c>
      <c r="B10" s="50" t="s">
        <v>75</v>
      </c>
      <c r="C10" s="1">
        <v>2</v>
      </c>
      <c r="D10" s="51">
        <v>2</v>
      </c>
      <c r="E10" s="1" t="s">
        <v>11</v>
      </c>
      <c r="F10" s="38">
        <v>5</v>
      </c>
      <c r="G10" s="52"/>
      <c r="H10" s="10"/>
      <c r="I10" s="10"/>
      <c r="J10" s="53"/>
      <c r="K10" s="52"/>
      <c r="L10" s="10" t="s">
        <v>25</v>
      </c>
      <c r="M10" s="10"/>
      <c r="N10" s="53"/>
      <c r="O10" s="52"/>
      <c r="P10" s="10"/>
      <c r="Q10" s="10"/>
      <c r="R10" s="53"/>
      <c r="S10" s="52"/>
      <c r="T10" s="10"/>
      <c r="U10" s="10"/>
      <c r="V10" s="53"/>
      <c r="W10" s="10"/>
      <c r="X10" s="10"/>
      <c r="Y10" s="10"/>
      <c r="Z10" s="53"/>
      <c r="AA10" s="56"/>
      <c r="AB10" s="4" t="s">
        <v>53</v>
      </c>
    </row>
    <row r="11" spans="1:28" ht="12.75">
      <c r="A11" s="1" t="s">
        <v>115</v>
      </c>
      <c r="B11" s="57" t="s">
        <v>83</v>
      </c>
      <c r="C11" s="1">
        <v>2</v>
      </c>
      <c r="D11" s="51">
        <v>1</v>
      </c>
      <c r="E11" s="1" t="s">
        <v>12</v>
      </c>
      <c r="F11" s="38">
        <v>4</v>
      </c>
      <c r="G11" s="52"/>
      <c r="H11" s="10"/>
      <c r="I11" s="10"/>
      <c r="J11" s="53"/>
      <c r="K11" s="52"/>
      <c r="L11" s="10"/>
      <c r="M11" s="10"/>
      <c r="N11" s="53"/>
      <c r="O11" s="52"/>
      <c r="P11" s="10"/>
      <c r="Q11" s="10"/>
      <c r="R11" s="53"/>
      <c r="S11" s="52"/>
      <c r="T11" s="10"/>
      <c r="U11" s="10"/>
      <c r="V11" s="53"/>
      <c r="W11" s="10"/>
      <c r="X11" s="10"/>
      <c r="Y11" s="10"/>
      <c r="Z11" s="53"/>
      <c r="AA11" s="56"/>
      <c r="AB11" s="4" t="s">
        <v>63</v>
      </c>
    </row>
    <row r="12" spans="1:28" ht="12.75">
      <c r="A12" s="46" t="s">
        <v>116</v>
      </c>
      <c r="B12" s="58" t="s">
        <v>76</v>
      </c>
      <c r="C12" s="1">
        <v>2</v>
      </c>
      <c r="D12" s="51">
        <v>2</v>
      </c>
      <c r="E12" s="1" t="s">
        <v>11</v>
      </c>
      <c r="F12" s="38">
        <v>5</v>
      </c>
      <c r="G12" s="52"/>
      <c r="H12" s="10"/>
      <c r="I12" s="10"/>
      <c r="J12" s="53"/>
      <c r="K12" s="52"/>
      <c r="L12" s="10"/>
      <c r="M12" s="10"/>
      <c r="N12" s="53"/>
      <c r="O12" s="52"/>
      <c r="P12" s="10"/>
      <c r="Q12" s="10"/>
      <c r="R12" s="53"/>
      <c r="S12" s="52"/>
      <c r="T12" s="10"/>
      <c r="U12" s="10"/>
      <c r="V12" s="53"/>
      <c r="W12" s="10"/>
      <c r="X12" s="10"/>
      <c r="Y12" s="10"/>
      <c r="Z12" s="53"/>
      <c r="AA12" s="56"/>
      <c r="AB12" s="4" t="s">
        <v>178</v>
      </c>
    </row>
    <row r="13" spans="1:28" ht="12.75">
      <c r="A13" s="1" t="s">
        <v>131</v>
      </c>
      <c r="B13" s="37" t="s">
        <v>77</v>
      </c>
      <c r="C13" s="46">
        <v>2</v>
      </c>
      <c r="D13" s="51">
        <v>1</v>
      </c>
      <c r="E13" s="1" t="s">
        <v>12</v>
      </c>
      <c r="F13" s="59">
        <v>4</v>
      </c>
      <c r="G13" s="52" t="s">
        <v>25</v>
      </c>
      <c r="H13" s="10" t="s">
        <v>25</v>
      </c>
      <c r="I13" s="10" t="s">
        <v>25</v>
      </c>
      <c r="J13" s="60" t="s">
        <v>25</v>
      </c>
      <c r="K13" s="52" t="s">
        <v>25</v>
      </c>
      <c r="L13" s="10"/>
      <c r="M13" s="10"/>
      <c r="N13" s="53"/>
      <c r="O13" s="52"/>
      <c r="P13" s="10"/>
      <c r="Q13" s="10"/>
      <c r="R13" s="53"/>
      <c r="S13" s="52"/>
      <c r="T13" s="10"/>
      <c r="U13" s="10"/>
      <c r="V13" s="53"/>
      <c r="W13" s="10"/>
      <c r="X13" s="10"/>
      <c r="Y13" s="10"/>
      <c r="Z13" s="53"/>
      <c r="AA13" s="56"/>
      <c r="AB13" s="14" t="s">
        <v>57</v>
      </c>
    </row>
    <row r="14" spans="1:28" s="62" customFormat="1" ht="12.75">
      <c r="A14" s="1" t="s">
        <v>130</v>
      </c>
      <c r="B14" s="61" t="s">
        <v>19</v>
      </c>
      <c r="C14" s="46">
        <v>2</v>
      </c>
      <c r="D14" s="51">
        <v>1</v>
      </c>
      <c r="E14" s="1" t="s">
        <v>11</v>
      </c>
      <c r="F14" s="38">
        <v>4</v>
      </c>
      <c r="G14" s="52" t="s">
        <v>25</v>
      </c>
      <c r="H14" s="10"/>
      <c r="I14" s="10"/>
      <c r="J14" s="53"/>
      <c r="K14" s="52"/>
      <c r="L14" s="10"/>
      <c r="M14" s="10"/>
      <c r="N14" s="53"/>
      <c r="O14" s="52"/>
      <c r="P14" s="10"/>
      <c r="Q14" s="10"/>
      <c r="R14" s="53"/>
      <c r="S14" s="52"/>
      <c r="T14" s="10"/>
      <c r="U14" s="10"/>
      <c r="V14" s="53"/>
      <c r="W14" s="10"/>
      <c r="X14" s="10"/>
      <c r="Y14" s="10"/>
      <c r="Z14" s="53"/>
      <c r="AA14" s="56"/>
      <c r="AB14" s="4" t="s">
        <v>49</v>
      </c>
    </row>
    <row r="15" spans="1:28" ht="12.75">
      <c r="A15" s="1" t="s">
        <v>132</v>
      </c>
      <c r="B15" s="61" t="s">
        <v>30</v>
      </c>
      <c r="C15" s="46">
        <v>2</v>
      </c>
      <c r="D15" s="51">
        <v>2</v>
      </c>
      <c r="E15" s="1" t="s">
        <v>11</v>
      </c>
      <c r="F15" s="34">
        <v>4</v>
      </c>
      <c r="G15" s="52"/>
      <c r="H15" s="10"/>
      <c r="I15" s="10" t="s">
        <v>25</v>
      </c>
      <c r="J15" s="53"/>
      <c r="K15" s="52"/>
      <c r="L15" s="10"/>
      <c r="M15" s="10"/>
      <c r="N15" s="53"/>
      <c r="O15" s="52"/>
      <c r="P15" s="10"/>
      <c r="Q15" s="10"/>
      <c r="R15" s="53"/>
      <c r="S15" s="52"/>
      <c r="T15" s="10"/>
      <c r="U15" s="10"/>
      <c r="V15" s="53"/>
      <c r="W15" s="10"/>
      <c r="X15" s="10"/>
      <c r="Y15" s="10"/>
      <c r="Z15" s="53"/>
      <c r="AA15" s="36"/>
      <c r="AB15" s="4" t="s">
        <v>49</v>
      </c>
    </row>
    <row r="16" spans="1:28" ht="12.75">
      <c r="A16" s="46" t="s">
        <v>117</v>
      </c>
      <c r="B16" s="58" t="s">
        <v>64</v>
      </c>
      <c r="C16" s="46">
        <v>0</v>
      </c>
      <c r="D16" s="63">
        <v>2</v>
      </c>
      <c r="E16" s="64" t="s">
        <v>12</v>
      </c>
      <c r="F16" s="65">
        <v>3</v>
      </c>
      <c r="G16" s="52"/>
      <c r="H16" s="10"/>
      <c r="I16" s="10"/>
      <c r="J16" s="10"/>
      <c r="K16" s="52"/>
      <c r="L16" s="10"/>
      <c r="M16" s="10"/>
      <c r="N16" s="10"/>
      <c r="O16" s="52"/>
      <c r="P16" s="10"/>
      <c r="Q16" s="10"/>
      <c r="R16" s="10"/>
      <c r="S16" s="52"/>
      <c r="T16" s="10"/>
      <c r="U16" s="10"/>
      <c r="V16" s="10"/>
      <c r="W16" s="52"/>
      <c r="X16" s="10"/>
      <c r="Y16" s="10"/>
      <c r="Z16" s="53"/>
      <c r="AA16" s="56"/>
      <c r="AB16" s="12" t="s">
        <v>98</v>
      </c>
    </row>
    <row r="17" spans="1:28" ht="13.5" thickBot="1">
      <c r="A17" s="1"/>
      <c r="B17" s="66" t="s">
        <v>108</v>
      </c>
      <c r="C17" s="46">
        <f>SUM(C8:C16)</f>
        <v>14</v>
      </c>
      <c r="D17" s="63">
        <f>SUM(D8:D16)</f>
        <v>11</v>
      </c>
      <c r="E17" s="67"/>
      <c r="F17" s="68">
        <f>SUM(F8:F16)</f>
        <v>29</v>
      </c>
      <c r="G17" s="69"/>
      <c r="H17" s="70"/>
      <c r="I17" s="70"/>
      <c r="J17" s="71"/>
      <c r="K17" s="69"/>
      <c r="L17" s="70"/>
      <c r="M17" s="70"/>
      <c r="N17" s="71"/>
      <c r="O17" s="69"/>
      <c r="P17" s="70"/>
      <c r="Q17" s="70"/>
      <c r="R17" s="71"/>
      <c r="S17" s="69"/>
      <c r="T17" s="70"/>
      <c r="U17" s="70"/>
      <c r="V17" s="71"/>
      <c r="W17" s="70"/>
      <c r="X17" s="70"/>
      <c r="Y17" s="70"/>
      <c r="Z17" s="71"/>
      <c r="AA17" s="56"/>
      <c r="AB17" s="12"/>
    </row>
    <row r="18" spans="1:28" ht="13.5" thickTop="1">
      <c r="A18" s="49" t="s">
        <v>133</v>
      </c>
      <c r="B18" s="61" t="s">
        <v>97</v>
      </c>
      <c r="C18" s="233" t="s">
        <v>25</v>
      </c>
      <c r="D18" s="234"/>
      <c r="E18" s="234"/>
      <c r="F18" s="235"/>
      <c r="G18" s="74">
        <v>2</v>
      </c>
      <c r="H18" s="49">
        <v>1</v>
      </c>
      <c r="I18" s="49" t="s">
        <v>11</v>
      </c>
      <c r="J18" s="75">
        <v>4</v>
      </c>
      <c r="K18" s="52"/>
      <c r="L18" s="10"/>
      <c r="M18" s="10"/>
      <c r="N18" s="53"/>
      <c r="O18" s="52"/>
      <c r="P18" s="10"/>
      <c r="Q18" s="10"/>
      <c r="R18" s="53"/>
      <c r="S18" s="52"/>
      <c r="T18" s="10"/>
      <c r="U18" s="10"/>
      <c r="V18" s="53"/>
      <c r="W18" s="10"/>
      <c r="X18" s="10"/>
      <c r="Y18" s="10"/>
      <c r="Z18" s="53"/>
      <c r="AA18" s="76"/>
      <c r="AB18" s="77" t="s">
        <v>50</v>
      </c>
    </row>
    <row r="19" spans="1:28" ht="12.75">
      <c r="A19" s="1" t="s">
        <v>134</v>
      </c>
      <c r="B19" s="61" t="s">
        <v>26</v>
      </c>
      <c r="C19" s="227"/>
      <c r="D19" s="228"/>
      <c r="E19" s="228"/>
      <c r="F19" s="229"/>
      <c r="G19" s="81">
        <v>2</v>
      </c>
      <c r="H19" s="1">
        <v>1</v>
      </c>
      <c r="I19" s="1" t="s">
        <v>11</v>
      </c>
      <c r="J19" s="82">
        <v>4</v>
      </c>
      <c r="K19" s="52"/>
      <c r="L19" s="10"/>
      <c r="M19" s="10"/>
      <c r="N19" s="53" t="s">
        <v>25</v>
      </c>
      <c r="O19" s="52"/>
      <c r="P19" s="10"/>
      <c r="Q19" s="10"/>
      <c r="R19" s="53"/>
      <c r="S19" s="52"/>
      <c r="T19" s="10"/>
      <c r="U19" s="10"/>
      <c r="V19" s="53"/>
      <c r="W19" s="10"/>
      <c r="X19" s="10"/>
      <c r="Y19" s="10"/>
      <c r="Z19" s="53"/>
      <c r="AA19" s="83"/>
      <c r="AB19" s="13" t="s">
        <v>49</v>
      </c>
    </row>
    <row r="20" spans="1:28" ht="12.75">
      <c r="A20" s="1" t="s">
        <v>118</v>
      </c>
      <c r="B20" s="61" t="s">
        <v>84</v>
      </c>
      <c r="C20" s="227"/>
      <c r="D20" s="228"/>
      <c r="E20" s="228"/>
      <c r="F20" s="229"/>
      <c r="G20" s="81">
        <v>2</v>
      </c>
      <c r="H20" s="1">
        <v>1</v>
      </c>
      <c r="I20" s="1" t="s">
        <v>12</v>
      </c>
      <c r="J20" s="82">
        <v>3</v>
      </c>
      <c r="K20" s="52"/>
      <c r="L20" s="10"/>
      <c r="M20" s="10"/>
      <c r="N20" s="10"/>
      <c r="O20" s="52"/>
      <c r="P20" s="10"/>
      <c r="Q20" s="10"/>
      <c r="R20" s="53"/>
      <c r="S20" s="52"/>
      <c r="T20" s="10"/>
      <c r="U20" s="10"/>
      <c r="V20" s="53"/>
      <c r="W20" s="10"/>
      <c r="X20" s="10"/>
      <c r="Y20" s="10"/>
      <c r="Z20" s="53"/>
      <c r="AA20" s="83"/>
      <c r="AB20" s="13" t="s">
        <v>91</v>
      </c>
    </row>
    <row r="21" spans="1:28" s="62" customFormat="1" ht="12.75">
      <c r="A21" s="46" t="s">
        <v>120</v>
      </c>
      <c r="B21" s="84" t="s">
        <v>89</v>
      </c>
      <c r="C21" s="85"/>
      <c r="D21" s="86"/>
      <c r="E21" s="86"/>
      <c r="F21" s="87"/>
      <c r="G21" s="88">
        <v>2</v>
      </c>
      <c r="H21" s="46">
        <v>0</v>
      </c>
      <c r="I21" s="46" t="s">
        <v>11</v>
      </c>
      <c r="J21" s="89">
        <v>3</v>
      </c>
      <c r="K21" s="52"/>
      <c r="L21" s="10"/>
      <c r="M21" s="10"/>
      <c r="N21" s="10"/>
      <c r="O21" s="90"/>
      <c r="P21" s="91"/>
      <c r="Q21" s="91"/>
      <c r="R21" s="92"/>
      <c r="S21" s="90"/>
      <c r="T21" s="91"/>
      <c r="U21" s="91"/>
      <c r="V21" s="92"/>
      <c r="W21" s="91"/>
      <c r="X21" s="91"/>
      <c r="Y21" s="91"/>
      <c r="Z21" s="92"/>
      <c r="AA21" s="83"/>
      <c r="AB21" s="12" t="s">
        <v>65</v>
      </c>
    </row>
    <row r="22" spans="1:28" s="62" customFormat="1" ht="12.75">
      <c r="A22" s="93" t="s">
        <v>119</v>
      </c>
      <c r="B22" s="61" t="s">
        <v>88</v>
      </c>
      <c r="C22" s="85"/>
      <c r="D22" s="86"/>
      <c r="E22" s="86"/>
      <c r="F22" s="87"/>
      <c r="G22" s="1">
        <v>2</v>
      </c>
      <c r="H22" s="46">
        <v>1</v>
      </c>
      <c r="I22" s="46" t="s">
        <v>11</v>
      </c>
      <c r="J22" s="94">
        <v>4</v>
      </c>
      <c r="K22" s="40"/>
      <c r="L22" s="40"/>
      <c r="M22" s="40"/>
      <c r="N22" s="40"/>
      <c r="O22" s="90"/>
      <c r="P22" s="91"/>
      <c r="Q22" s="91"/>
      <c r="R22" s="92"/>
      <c r="S22" s="90"/>
      <c r="T22" s="91"/>
      <c r="U22" s="91"/>
      <c r="V22" s="92"/>
      <c r="W22" s="91"/>
      <c r="X22" s="91"/>
      <c r="Y22" s="91"/>
      <c r="Z22" s="92"/>
      <c r="AA22" s="83"/>
      <c r="AB22" s="4" t="s">
        <v>65</v>
      </c>
    </row>
    <row r="23" spans="1:28" s="62" customFormat="1" ht="12.75">
      <c r="A23" s="1" t="s">
        <v>139</v>
      </c>
      <c r="B23" s="61" t="s">
        <v>27</v>
      </c>
      <c r="C23" s="85"/>
      <c r="D23" s="86"/>
      <c r="E23" s="86"/>
      <c r="F23" s="87"/>
      <c r="G23" s="1">
        <v>2</v>
      </c>
      <c r="H23" s="1">
        <v>1</v>
      </c>
      <c r="I23" s="1" t="s">
        <v>12</v>
      </c>
      <c r="J23" s="95">
        <v>5</v>
      </c>
      <c r="K23" s="40"/>
      <c r="L23" s="40"/>
      <c r="M23" s="40"/>
      <c r="N23" s="40"/>
      <c r="O23" s="52"/>
      <c r="P23" s="10"/>
      <c r="Q23" s="10"/>
      <c r="R23" s="53"/>
      <c r="S23" s="52"/>
      <c r="T23" s="10"/>
      <c r="U23" s="10"/>
      <c r="V23" s="53"/>
      <c r="W23" s="10"/>
      <c r="X23" s="10"/>
      <c r="Y23" s="10"/>
      <c r="Z23" s="53"/>
      <c r="AA23" s="83"/>
      <c r="AB23" s="4" t="s">
        <v>71</v>
      </c>
    </row>
    <row r="24" spans="1:28" ht="12.75">
      <c r="A24" s="1" t="s">
        <v>140</v>
      </c>
      <c r="B24" s="84" t="s">
        <v>31</v>
      </c>
      <c r="C24" s="270"/>
      <c r="D24" s="271"/>
      <c r="E24" s="271"/>
      <c r="F24" s="272"/>
      <c r="G24" s="98">
        <v>2</v>
      </c>
      <c r="H24" s="46">
        <v>2</v>
      </c>
      <c r="I24" s="46" t="s">
        <v>12</v>
      </c>
      <c r="J24" s="99">
        <v>5</v>
      </c>
      <c r="K24" s="100" t="s">
        <v>25</v>
      </c>
      <c r="L24" s="101" t="s">
        <v>25</v>
      </c>
      <c r="M24" s="101" t="s">
        <v>25</v>
      </c>
      <c r="N24" s="101" t="s">
        <v>25</v>
      </c>
      <c r="O24" s="52"/>
      <c r="P24" s="10"/>
      <c r="Q24" s="10"/>
      <c r="R24" s="10"/>
      <c r="S24" s="52"/>
      <c r="T24" s="10"/>
      <c r="U24" s="10"/>
      <c r="V24" s="53"/>
      <c r="W24" s="10"/>
      <c r="X24" s="10"/>
      <c r="Y24" s="10"/>
      <c r="Z24" s="53"/>
      <c r="AA24" s="83"/>
      <c r="AB24" s="102" t="s">
        <v>49</v>
      </c>
    </row>
    <row r="25" spans="1:28" ht="13.5" thickBot="1">
      <c r="A25" s="1"/>
      <c r="B25" s="103" t="s">
        <v>108</v>
      </c>
      <c r="C25" s="236"/>
      <c r="D25" s="237"/>
      <c r="E25" s="237"/>
      <c r="F25" s="238"/>
      <c r="G25" s="106">
        <f>SUM(G18:G24)</f>
        <v>14</v>
      </c>
      <c r="H25" s="67">
        <f>SUM(H18:H24)</f>
        <v>7</v>
      </c>
      <c r="I25" s="67"/>
      <c r="J25" s="107">
        <f>SUM(J18:J24)</f>
        <v>28</v>
      </c>
      <c r="K25" s="108"/>
      <c r="L25" s="109"/>
      <c r="M25" s="109"/>
      <c r="N25" s="110"/>
      <c r="O25" s="69"/>
      <c r="P25" s="70"/>
      <c r="Q25" s="70"/>
      <c r="R25" s="71"/>
      <c r="S25" s="69"/>
      <c r="T25" s="70"/>
      <c r="U25" s="70"/>
      <c r="V25" s="71"/>
      <c r="W25" s="70"/>
      <c r="X25" s="70"/>
      <c r="Y25" s="70"/>
      <c r="Z25" s="71"/>
      <c r="AA25" s="111"/>
      <c r="AB25" s="112"/>
    </row>
    <row r="26" spans="1:28" ht="39" thickTop="1">
      <c r="A26" s="49" t="s">
        <v>123</v>
      </c>
      <c r="B26" s="113" t="s">
        <v>66</v>
      </c>
      <c r="C26" s="114" t="s">
        <v>25</v>
      </c>
      <c r="D26" s="115"/>
      <c r="E26" s="115"/>
      <c r="G26" s="115"/>
      <c r="H26" s="72"/>
      <c r="I26" s="72"/>
      <c r="J26" s="73"/>
      <c r="K26" s="74">
        <v>4</v>
      </c>
      <c r="L26" s="49">
        <v>0</v>
      </c>
      <c r="M26" s="49" t="s">
        <v>11</v>
      </c>
      <c r="N26" s="116">
        <v>4</v>
      </c>
      <c r="O26" s="52"/>
      <c r="P26" s="10"/>
      <c r="Q26" s="10"/>
      <c r="R26" s="53"/>
      <c r="S26" s="52"/>
      <c r="T26" s="10"/>
      <c r="U26" s="10"/>
      <c r="V26" s="53"/>
      <c r="W26" s="10"/>
      <c r="X26" s="10"/>
      <c r="Y26" s="10"/>
      <c r="Z26" s="53"/>
      <c r="AA26" s="83"/>
      <c r="AB26" s="14" t="s">
        <v>99</v>
      </c>
    </row>
    <row r="27" spans="1:28" ht="12.75">
      <c r="A27" s="1" t="s">
        <v>135</v>
      </c>
      <c r="B27" s="61" t="s">
        <v>22</v>
      </c>
      <c r="C27" s="114"/>
      <c r="D27" s="115"/>
      <c r="E27" s="115"/>
      <c r="F27" s="79"/>
      <c r="G27" s="115"/>
      <c r="H27" s="115"/>
      <c r="I27" s="115"/>
      <c r="J27" s="117"/>
      <c r="K27" s="118">
        <v>1</v>
      </c>
      <c r="L27" s="51">
        <v>1</v>
      </c>
      <c r="M27" s="1" t="s">
        <v>12</v>
      </c>
      <c r="N27" s="38">
        <v>3</v>
      </c>
      <c r="O27" s="52"/>
      <c r="P27" s="10"/>
      <c r="Q27" s="10"/>
      <c r="R27" s="53"/>
      <c r="S27" s="52"/>
      <c r="T27" s="10"/>
      <c r="U27" s="10"/>
      <c r="V27" s="53"/>
      <c r="W27" s="10"/>
      <c r="X27" s="10"/>
      <c r="Y27" s="10"/>
      <c r="Z27" s="53"/>
      <c r="AA27" s="83"/>
      <c r="AB27" s="4" t="s">
        <v>51</v>
      </c>
    </row>
    <row r="28" spans="1:28" ht="12.75">
      <c r="A28" s="49" t="s">
        <v>121</v>
      </c>
      <c r="B28" s="61" t="s">
        <v>67</v>
      </c>
      <c r="C28" s="119" t="s">
        <v>25</v>
      </c>
      <c r="D28" s="120"/>
      <c r="E28" s="120"/>
      <c r="F28" s="120"/>
      <c r="G28" s="120"/>
      <c r="H28" s="120"/>
      <c r="I28" s="120"/>
      <c r="J28" s="121"/>
      <c r="K28" s="29">
        <v>2</v>
      </c>
      <c r="L28" s="49">
        <v>1</v>
      </c>
      <c r="M28" s="49" t="s">
        <v>11</v>
      </c>
      <c r="N28" s="116">
        <v>4</v>
      </c>
      <c r="O28" s="122"/>
      <c r="R28" s="123"/>
      <c r="S28" s="52"/>
      <c r="T28" s="10"/>
      <c r="U28" s="10"/>
      <c r="V28" s="53"/>
      <c r="W28" s="10"/>
      <c r="X28" s="10"/>
      <c r="Y28" s="10"/>
      <c r="Z28" s="53"/>
      <c r="AA28" s="83"/>
      <c r="AB28" s="14" t="s">
        <v>68</v>
      </c>
    </row>
    <row r="29" spans="1:28" ht="12.75">
      <c r="A29" s="49" t="s">
        <v>122</v>
      </c>
      <c r="B29" s="61" t="s">
        <v>175</v>
      </c>
      <c r="C29" s="78" t="s">
        <v>25</v>
      </c>
      <c r="D29" s="79"/>
      <c r="E29" s="79"/>
      <c r="F29" s="79"/>
      <c r="G29" s="79"/>
      <c r="H29" s="79"/>
      <c r="I29" s="79"/>
      <c r="J29" s="80"/>
      <c r="K29" s="81">
        <v>2</v>
      </c>
      <c r="L29" s="1">
        <v>2</v>
      </c>
      <c r="M29" s="1" t="s">
        <v>11</v>
      </c>
      <c r="N29" s="38">
        <v>5</v>
      </c>
      <c r="O29" s="52"/>
      <c r="P29" s="10"/>
      <c r="Q29" s="10"/>
      <c r="R29" s="10"/>
      <c r="S29" s="52"/>
      <c r="T29" s="10"/>
      <c r="U29" s="10"/>
      <c r="V29" s="10"/>
      <c r="W29" s="52"/>
      <c r="X29" s="10"/>
      <c r="Y29" s="10"/>
      <c r="Z29" s="53"/>
      <c r="AA29" s="124"/>
      <c r="AB29" s="13" t="s">
        <v>58</v>
      </c>
    </row>
    <row r="30" spans="1:28" ht="12.75">
      <c r="A30" s="49" t="s">
        <v>141</v>
      </c>
      <c r="B30" s="61" t="s">
        <v>86</v>
      </c>
      <c r="C30" s="78"/>
      <c r="D30" s="79"/>
      <c r="E30" s="79"/>
      <c r="F30" s="79"/>
      <c r="G30" s="79"/>
      <c r="H30" s="79"/>
      <c r="I30" s="79"/>
      <c r="J30" s="79"/>
      <c r="K30" s="118">
        <v>2</v>
      </c>
      <c r="L30" s="1">
        <v>2</v>
      </c>
      <c r="M30" s="1" t="s">
        <v>12</v>
      </c>
      <c r="N30" s="38">
        <v>5</v>
      </c>
      <c r="O30" s="125"/>
      <c r="P30" s="126"/>
      <c r="Q30" s="126"/>
      <c r="R30" s="126"/>
      <c r="S30" s="125"/>
      <c r="T30" s="126"/>
      <c r="U30" s="126"/>
      <c r="V30" s="126"/>
      <c r="W30" s="52"/>
      <c r="X30" s="10"/>
      <c r="Y30" s="10"/>
      <c r="Z30" s="53"/>
      <c r="AA30" s="83"/>
      <c r="AB30" s="12" t="s">
        <v>87</v>
      </c>
    </row>
    <row r="31" spans="1:28" ht="12.75">
      <c r="A31" s="1" t="s">
        <v>142</v>
      </c>
      <c r="B31" s="57" t="s">
        <v>33</v>
      </c>
      <c r="C31" s="78"/>
      <c r="D31" s="79"/>
      <c r="E31" s="79"/>
      <c r="F31" s="79"/>
      <c r="G31" s="79"/>
      <c r="H31" s="79"/>
      <c r="I31" s="79"/>
      <c r="J31" s="80"/>
      <c r="K31" s="88">
        <v>2</v>
      </c>
      <c r="L31" s="46">
        <v>1</v>
      </c>
      <c r="M31" s="46" t="s">
        <v>12</v>
      </c>
      <c r="N31" s="94">
        <v>4</v>
      </c>
      <c r="O31" s="52"/>
      <c r="P31" s="10"/>
      <c r="Q31" s="10"/>
      <c r="R31" s="53"/>
      <c r="S31" s="52"/>
      <c r="T31" s="10"/>
      <c r="U31" s="10"/>
      <c r="V31" s="53"/>
      <c r="W31" s="10"/>
      <c r="X31" s="10"/>
      <c r="Y31" s="10"/>
      <c r="Z31" s="53"/>
      <c r="AA31" s="83"/>
      <c r="AB31" s="13" t="s">
        <v>71</v>
      </c>
    </row>
    <row r="32" spans="1:28" ht="12.75">
      <c r="A32" s="1" t="s">
        <v>136</v>
      </c>
      <c r="B32" s="61" t="s">
        <v>96</v>
      </c>
      <c r="C32" s="127"/>
      <c r="D32" s="128"/>
      <c r="E32" s="128"/>
      <c r="F32" s="128"/>
      <c r="G32" s="128"/>
      <c r="H32" s="128"/>
      <c r="I32" s="128"/>
      <c r="J32" s="129"/>
      <c r="K32" s="81">
        <v>2</v>
      </c>
      <c r="L32" s="1">
        <v>1</v>
      </c>
      <c r="M32" s="1" t="s">
        <v>11</v>
      </c>
      <c r="N32" s="95">
        <v>4</v>
      </c>
      <c r="O32" s="130"/>
      <c r="P32" s="28"/>
      <c r="Q32" s="28"/>
      <c r="R32" s="131"/>
      <c r="S32" s="130"/>
      <c r="T32" s="28"/>
      <c r="U32" s="28"/>
      <c r="V32" s="131"/>
      <c r="W32" s="28"/>
      <c r="X32" s="28"/>
      <c r="Y32" s="28"/>
      <c r="Z32" s="131"/>
      <c r="AA32" s="132"/>
      <c r="AB32" s="4" t="s">
        <v>107</v>
      </c>
    </row>
    <row r="33" spans="1:28" ht="13.5" thickBot="1">
      <c r="A33" s="1"/>
      <c r="B33" s="133" t="s">
        <v>108</v>
      </c>
      <c r="C33" s="134"/>
      <c r="D33" s="135"/>
      <c r="E33" s="135"/>
      <c r="F33" s="135"/>
      <c r="G33" s="135"/>
      <c r="H33" s="135"/>
      <c r="I33" s="135"/>
      <c r="J33" s="136"/>
      <c r="K33" s="137">
        <f>SUM(K26:K32)</f>
        <v>15</v>
      </c>
      <c r="L33" s="138">
        <f>SUM(L26:L32)</f>
        <v>8</v>
      </c>
      <c r="M33" s="138"/>
      <c r="N33" s="139">
        <f>SUM(N26:N32)</f>
        <v>29</v>
      </c>
      <c r="O33" s="69"/>
      <c r="P33" s="70"/>
      <c r="Q33" s="70"/>
      <c r="R33" s="71"/>
      <c r="S33" s="69"/>
      <c r="T33" s="70"/>
      <c r="U33" s="70"/>
      <c r="V33" s="71"/>
      <c r="W33" s="70"/>
      <c r="X33" s="70"/>
      <c r="Y33" s="70"/>
      <c r="Z33" s="71"/>
      <c r="AA33" s="111"/>
      <c r="AB33" s="32"/>
    </row>
    <row r="34" spans="1:28" ht="13.5" thickTop="1">
      <c r="A34" s="1" t="s">
        <v>143</v>
      </c>
      <c r="B34" s="140" t="s">
        <v>34</v>
      </c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141">
        <v>2</v>
      </c>
      <c r="P34" s="64">
        <v>1</v>
      </c>
      <c r="Q34" s="64" t="s">
        <v>11</v>
      </c>
      <c r="R34" s="142">
        <v>3</v>
      </c>
      <c r="S34" s="143"/>
      <c r="T34" s="144"/>
      <c r="U34" s="144"/>
      <c r="V34" s="144"/>
      <c r="W34" s="143"/>
      <c r="X34" s="10"/>
      <c r="Y34" s="10"/>
      <c r="Z34" s="53"/>
      <c r="AA34" s="83"/>
      <c r="AB34" s="14" t="s">
        <v>51</v>
      </c>
    </row>
    <row r="35" spans="1:28" ht="12.75">
      <c r="A35" s="1" t="s">
        <v>144</v>
      </c>
      <c r="B35" s="37" t="s">
        <v>20</v>
      </c>
      <c r="C35" s="244" t="s">
        <v>25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1">
        <v>2</v>
      </c>
      <c r="P35" s="1">
        <v>1</v>
      </c>
      <c r="Q35" s="1" t="s">
        <v>12</v>
      </c>
      <c r="R35" s="38">
        <v>4</v>
      </c>
      <c r="S35" s="52"/>
      <c r="T35" s="10"/>
      <c r="U35" s="10"/>
      <c r="V35" s="10"/>
      <c r="W35" s="52"/>
      <c r="X35" s="10"/>
      <c r="Y35" s="10"/>
      <c r="Z35" s="53"/>
      <c r="AA35" s="124"/>
      <c r="AB35" s="13" t="s">
        <v>51</v>
      </c>
    </row>
    <row r="36" spans="1:28" ht="12.75">
      <c r="A36" s="1" t="s">
        <v>177</v>
      </c>
      <c r="B36" s="50" t="s">
        <v>35</v>
      </c>
      <c r="C36" s="244" t="s">
        <v>25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6"/>
      <c r="O36" s="74">
        <v>2</v>
      </c>
      <c r="P36" s="1">
        <v>1</v>
      </c>
      <c r="Q36" s="49" t="s">
        <v>11</v>
      </c>
      <c r="R36" s="116">
        <v>4</v>
      </c>
      <c r="S36" s="52"/>
      <c r="T36" s="10"/>
      <c r="U36" s="10"/>
      <c r="V36" s="10"/>
      <c r="W36" s="52"/>
      <c r="X36" s="10"/>
      <c r="Y36" s="10"/>
      <c r="Z36" s="53"/>
      <c r="AA36" s="124"/>
      <c r="AB36" s="13" t="s">
        <v>176</v>
      </c>
    </row>
    <row r="37" spans="1:28" ht="12.75">
      <c r="A37" s="1" t="s">
        <v>145</v>
      </c>
      <c r="B37" s="61" t="s">
        <v>41</v>
      </c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  <c r="O37" s="74">
        <v>1</v>
      </c>
      <c r="P37" s="49">
        <v>1</v>
      </c>
      <c r="Q37" s="49" t="s">
        <v>12</v>
      </c>
      <c r="R37" s="94">
        <v>3</v>
      </c>
      <c r="S37" s="10"/>
      <c r="T37" s="10"/>
      <c r="U37" s="10"/>
      <c r="V37" s="53"/>
      <c r="W37" s="10"/>
      <c r="X37" s="10"/>
      <c r="Y37" s="10"/>
      <c r="Z37" s="53"/>
      <c r="AA37" s="124"/>
      <c r="AB37" s="4" t="s">
        <v>72</v>
      </c>
    </row>
    <row r="38" spans="1:28" ht="12.75">
      <c r="A38" s="1" t="s">
        <v>146</v>
      </c>
      <c r="B38" s="61" t="s">
        <v>23</v>
      </c>
      <c r="C38" s="224" t="s">
        <v>25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6"/>
      <c r="O38" s="98">
        <v>1</v>
      </c>
      <c r="P38" s="46">
        <v>1</v>
      </c>
      <c r="Q38" s="46" t="s">
        <v>12</v>
      </c>
      <c r="R38" s="95">
        <v>3</v>
      </c>
      <c r="S38" s="10"/>
      <c r="T38" s="10"/>
      <c r="U38" s="10"/>
      <c r="V38" s="53"/>
      <c r="W38" s="10"/>
      <c r="X38" s="10"/>
      <c r="Y38" s="10"/>
      <c r="Z38" s="53"/>
      <c r="AA38" s="124"/>
      <c r="AB38" s="4" t="s">
        <v>71</v>
      </c>
    </row>
    <row r="39" spans="1:28" ht="12.75">
      <c r="A39" s="1" t="s">
        <v>147</v>
      </c>
      <c r="B39" s="57" t="s">
        <v>36</v>
      </c>
      <c r="C39" s="224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6"/>
      <c r="O39" s="81">
        <v>2</v>
      </c>
      <c r="P39" s="1">
        <v>1</v>
      </c>
      <c r="Q39" s="1" t="s">
        <v>11</v>
      </c>
      <c r="R39" s="95">
        <v>3</v>
      </c>
      <c r="S39" s="52"/>
      <c r="T39" s="10"/>
      <c r="U39" s="10"/>
      <c r="V39" s="53"/>
      <c r="W39" s="10"/>
      <c r="X39" s="10"/>
      <c r="Y39" s="10"/>
      <c r="Z39" s="53"/>
      <c r="AA39" s="124"/>
      <c r="AB39" s="13" t="s">
        <v>51</v>
      </c>
    </row>
    <row r="40" spans="1:28" ht="12.75">
      <c r="A40" s="1" t="s">
        <v>148</v>
      </c>
      <c r="B40" s="57" t="s">
        <v>28</v>
      </c>
      <c r="C40" s="224" t="s">
        <v>25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6"/>
      <c r="O40" s="88">
        <v>1</v>
      </c>
      <c r="P40" s="46">
        <v>1</v>
      </c>
      <c r="Q40" s="46" t="s">
        <v>12</v>
      </c>
      <c r="R40" s="65">
        <v>3</v>
      </c>
      <c r="S40" s="52" t="s">
        <v>25</v>
      </c>
      <c r="T40" s="10"/>
      <c r="U40" s="10"/>
      <c r="V40" s="10"/>
      <c r="W40" s="52"/>
      <c r="X40" s="10"/>
      <c r="Y40" s="10"/>
      <c r="Z40" s="53"/>
      <c r="AA40" s="83"/>
      <c r="AB40" s="13" t="s">
        <v>52</v>
      </c>
    </row>
    <row r="41" spans="1:28" ht="13.5" thickBot="1">
      <c r="A41" s="1"/>
      <c r="B41" s="148" t="s">
        <v>108</v>
      </c>
      <c r="C41" s="264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88">
        <f>SUM(O34:O40)</f>
        <v>11</v>
      </c>
      <c r="P41" s="46">
        <f>SUM(P34:P40)</f>
        <v>7</v>
      </c>
      <c r="Q41" s="46"/>
      <c r="R41" s="94">
        <f>SUM(R34:R40)</f>
        <v>23</v>
      </c>
      <c r="S41" s="69"/>
      <c r="T41" s="70"/>
      <c r="U41" s="70"/>
      <c r="V41" s="71"/>
      <c r="W41" s="10"/>
      <c r="X41" s="70"/>
      <c r="Y41" s="70"/>
      <c r="Z41" s="71"/>
      <c r="AA41" s="111"/>
      <c r="AB41" s="30"/>
    </row>
    <row r="42" spans="1:28" ht="13.5" thickTop="1">
      <c r="A42" s="1" t="s">
        <v>138</v>
      </c>
      <c r="B42" s="149" t="s">
        <v>61</v>
      </c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1"/>
      <c r="S42" s="29">
        <v>2</v>
      </c>
      <c r="T42" s="49">
        <v>0</v>
      </c>
      <c r="U42" s="49" t="s">
        <v>11</v>
      </c>
      <c r="V42" s="116">
        <v>3</v>
      </c>
      <c r="W42" s="152"/>
      <c r="X42" s="101"/>
      <c r="Y42" s="101"/>
      <c r="Z42" s="153"/>
      <c r="AA42" s="83"/>
      <c r="AB42" s="14" t="s">
        <v>100</v>
      </c>
    </row>
    <row r="43" spans="1:28" ht="12.75">
      <c r="A43" s="1" t="s">
        <v>149</v>
      </c>
      <c r="B43" s="154" t="s">
        <v>32</v>
      </c>
      <c r="C43" s="50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  <c r="S43" s="74">
        <v>2</v>
      </c>
      <c r="T43" s="49">
        <v>0</v>
      </c>
      <c r="U43" s="49" t="s">
        <v>11</v>
      </c>
      <c r="V43" s="116">
        <v>3</v>
      </c>
      <c r="W43" s="101"/>
      <c r="X43" s="101"/>
      <c r="Y43" s="101"/>
      <c r="Z43" s="153"/>
      <c r="AA43" s="83"/>
      <c r="AB43" s="5" t="s">
        <v>54</v>
      </c>
    </row>
    <row r="44" spans="1:28" ht="51">
      <c r="A44" s="1" t="s">
        <v>124</v>
      </c>
      <c r="B44" s="157" t="s">
        <v>85</v>
      </c>
      <c r="C44" s="61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9"/>
      <c r="S44" s="29">
        <v>4</v>
      </c>
      <c r="T44" s="49">
        <v>0</v>
      </c>
      <c r="U44" s="49" t="s">
        <v>11</v>
      </c>
      <c r="V44" s="95">
        <v>4</v>
      </c>
      <c r="W44" s="10"/>
      <c r="X44" s="10"/>
      <c r="Y44" s="10"/>
      <c r="Z44" s="53"/>
      <c r="AA44" s="83"/>
      <c r="AB44" s="4" t="s">
        <v>95</v>
      </c>
    </row>
    <row r="45" spans="1:28" ht="12.75">
      <c r="A45" s="1" t="s">
        <v>150</v>
      </c>
      <c r="B45" s="84" t="s">
        <v>93</v>
      </c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35"/>
      <c r="P45" s="35"/>
      <c r="Q45" s="35"/>
      <c r="R45" s="35"/>
      <c r="S45" s="118">
        <v>1</v>
      </c>
      <c r="T45" s="1">
        <v>1</v>
      </c>
      <c r="U45" s="1" t="s">
        <v>12</v>
      </c>
      <c r="V45" s="116">
        <v>3</v>
      </c>
      <c r="W45" s="52"/>
      <c r="X45" s="10"/>
      <c r="Y45" s="10"/>
      <c r="Z45" s="53"/>
      <c r="AA45" s="83"/>
      <c r="AB45" s="5" t="s">
        <v>59</v>
      </c>
    </row>
    <row r="46" spans="1:28" ht="12.75">
      <c r="A46" s="1" t="s">
        <v>151</v>
      </c>
      <c r="B46" s="61" t="s">
        <v>38</v>
      </c>
      <c r="C46" s="78" t="s">
        <v>25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81">
        <v>2</v>
      </c>
      <c r="T46" s="1">
        <v>1</v>
      </c>
      <c r="U46" s="1" t="s">
        <v>12</v>
      </c>
      <c r="V46" s="116">
        <v>3</v>
      </c>
      <c r="W46" s="101"/>
      <c r="X46" s="101"/>
      <c r="Y46" s="101"/>
      <c r="Z46" s="153"/>
      <c r="AA46" s="83"/>
      <c r="AB46" s="13" t="s">
        <v>51</v>
      </c>
    </row>
    <row r="47" spans="1:28" ht="12.75">
      <c r="A47" s="1" t="s">
        <v>152</v>
      </c>
      <c r="B47" s="61" t="s">
        <v>39</v>
      </c>
      <c r="C47" s="61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9"/>
      <c r="S47" s="118">
        <v>2</v>
      </c>
      <c r="T47" s="46">
        <v>1</v>
      </c>
      <c r="U47" s="46" t="s">
        <v>11</v>
      </c>
      <c r="V47" s="94">
        <v>3</v>
      </c>
      <c r="W47" s="10"/>
      <c r="X47" s="10"/>
      <c r="Y47" s="10"/>
      <c r="Z47" s="53"/>
      <c r="AA47" s="83"/>
      <c r="AB47" s="13" t="s">
        <v>102</v>
      </c>
    </row>
    <row r="48" spans="1:28" ht="12.75">
      <c r="A48" s="1" t="s">
        <v>153</v>
      </c>
      <c r="B48" s="57" t="s">
        <v>40</v>
      </c>
      <c r="C48" s="61" t="s">
        <v>25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9"/>
      <c r="S48" s="118">
        <v>2</v>
      </c>
      <c r="T48" s="1">
        <v>1</v>
      </c>
      <c r="U48" s="1" t="s">
        <v>12</v>
      </c>
      <c r="V48" s="38">
        <v>4</v>
      </c>
      <c r="W48" s="52"/>
      <c r="X48" s="10"/>
      <c r="Y48" s="10"/>
      <c r="Z48" s="53"/>
      <c r="AA48" s="124"/>
      <c r="AB48" s="4" t="s">
        <v>176</v>
      </c>
    </row>
    <row r="49" spans="1:28" ht="13.5" thickBot="1">
      <c r="A49" s="1"/>
      <c r="B49" s="148" t="s">
        <v>108</v>
      </c>
      <c r="C49" s="160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2"/>
      <c r="S49" s="163">
        <f>SUM(S42:S48)</f>
        <v>15</v>
      </c>
      <c r="T49" s="138">
        <f>SUM(T42:T48)</f>
        <v>4</v>
      </c>
      <c r="U49" s="138"/>
      <c r="V49" s="139">
        <f>SUM(V42:V48)</f>
        <v>23</v>
      </c>
      <c r="W49" s="70"/>
      <c r="X49" s="70"/>
      <c r="Y49" s="70"/>
      <c r="Z49" s="71"/>
      <c r="AA49" s="83"/>
      <c r="AB49" s="32"/>
    </row>
    <row r="50" spans="1:28" ht="13.5" thickTop="1">
      <c r="A50" s="1" t="s">
        <v>155</v>
      </c>
      <c r="B50" s="164" t="s">
        <v>48</v>
      </c>
      <c r="C50" s="286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8"/>
      <c r="T50" s="288"/>
      <c r="U50" s="288"/>
      <c r="V50" s="289"/>
      <c r="W50" s="165">
        <v>2</v>
      </c>
      <c r="X50" s="166">
        <v>0</v>
      </c>
      <c r="Y50" s="166" t="s">
        <v>11</v>
      </c>
      <c r="Z50" s="167">
        <v>3</v>
      </c>
      <c r="AA50" s="168"/>
      <c r="AB50" s="31" t="s">
        <v>101</v>
      </c>
    </row>
    <row r="51" spans="1:28" ht="12.75">
      <c r="A51" s="1" t="s">
        <v>154</v>
      </c>
      <c r="B51" s="50" t="s">
        <v>24</v>
      </c>
      <c r="C51" s="50" t="s">
        <v>25</v>
      </c>
      <c r="D51" s="155"/>
      <c r="E51" s="155"/>
      <c r="F51" s="155"/>
      <c r="G51" s="155"/>
      <c r="H51" s="155"/>
      <c r="I51" s="155" t="s">
        <v>25</v>
      </c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29">
        <v>2</v>
      </c>
      <c r="X51" s="49">
        <v>0</v>
      </c>
      <c r="Y51" s="49" t="s">
        <v>11</v>
      </c>
      <c r="Z51" s="53">
        <v>3</v>
      </c>
      <c r="AA51" s="83"/>
      <c r="AB51" s="5" t="s">
        <v>73</v>
      </c>
    </row>
    <row r="52" spans="1:28" ht="12.75">
      <c r="A52" s="1" t="s">
        <v>156</v>
      </c>
      <c r="B52" s="58" t="s">
        <v>42</v>
      </c>
      <c r="C52" s="65"/>
      <c r="D52" s="35"/>
      <c r="E52" s="35"/>
      <c r="F52" s="35"/>
      <c r="G52" s="35"/>
      <c r="H52" s="35"/>
      <c r="I52" s="35"/>
      <c r="J52" s="35"/>
      <c r="K52" s="35" t="s">
        <v>25</v>
      </c>
      <c r="L52" s="35" t="s">
        <v>25</v>
      </c>
      <c r="M52" s="35" t="s">
        <v>25</v>
      </c>
      <c r="N52" s="35" t="s">
        <v>25</v>
      </c>
      <c r="O52" s="35" t="s">
        <v>25</v>
      </c>
      <c r="P52" s="35"/>
      <c r="Q52" s="35"/>
      <c r="R52" s="35"/>
      <c r="S52" s="35" t="s">
        <v>25</v>
      </c>
      <c r="T52" s="35" t="s">
        <v>25</v>
      </c>
      <c r="U52" s="35" t="s">
        <v>25</v>
      </c>
      <c r="V52" s="169" t="s">
        <v>25</v>
      </c>
      <c r="W52" s="88">
        <v>2</v>
      </c>
      <c r="X52" s="46">
        <v>0</v>
      </c>
      <c r="Y52" s="46" t="s">
        <v>11</v>
      </c>
      <c r="Z52" s="169">
        <v>3</v>
      </c>
      <c r="AA52" s="83"/>
      <c r="AB52" s="13" t="s">
        <v>102</v>
      </c>
    </row>
    <row r="53" spans="1:28" ht="12.75">
      <c r="A53" s="1" t="s">
        <v>157</v>
      </c>
      <c r="B53" s="61" t="s">
        <v>37</v>
      </c>
      <c r="C53" s="78" t="s">
        <v>25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170">
        <v>1</v>
      </c>
      <c r="X53" s="1">
        <v>2</v>
      </c>
      <c r="Y53" s="1" t="s">
        <v>12</v>
      </c>
      <c r="Z53" s="171">
        <v>3</v>
      </c>
      <c r="AA53" s="83"/>
      <c r="AB53" s="4" t="s">
        <v>51</v>
      </c>
    </row>
    <row r="54" spans="1:28" ht="12.75">
      <c r="A54" s="1" t="s">
        <v>158</v>
      </c>
      <c r="B54" s="57" t="s">
        <v>45</v>
      </c>
      <c r="C54" s="61" t="s">
        <v>25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 t="s">
        <v>25</v>
      </c>
      <c r="V54" s="159"/>
      <c r="W54" s="130">
        <v>1</v>
      </c>
      <c r="X54" s="49">
        <v>1</v>
      </c>
      <c r="Y54" s="81" t="s">
        <v>12</v>
      </c>
      <c r="Z54" s="95">
        <v>3</v>
      </c>
      <c r="AA54" s="83"/>
      <c r="AB54" s="12" t="s">
        <v>74</v>
      </c>
    </row>
    <row r="55" spans="1:28" ht="12.75">
      <c r="A55" s="1" t="s">
        <v>159</v>
      </c>
      <c r="B55" s="58" t="s">
        <v>21</v>
      </c>
      <c r="C55" s="96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35"/>
      <c r="P55" s="35"/>
      <c r="Q55" s="35"/>
      <c r="R55" s="35"/>
      <c r="S55" s="35"/>
      <c r="T55" s="35"/>
      <c r="U55" s="35"/>
      <c r="V55" s="169"/>
      <c r="W55" s="141">
        <v>2</v>
      </c>
      <c r="X55" s="64">
        <v>0</v>
      </c>
      <c r="Y55" s="64" t="s">
        <v>11</v>
      </c>
      <c r="Z55" s="95">
        <v>3</v>
      </c>
      <c r="AA55" s="124"/>
      <c r="AB55" s="13" t="s">
        <v>62</v>
      </c>
    </row>
    <row r="56" spans="1:28" ht="13.5" thickBot="1">
      <c r="A56" s="1"/>
      <c r="B56" s="172" t="s">
        <v>108</v>
      </c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73"/>
      <c r="P56" s="173"/>
      <c r="Q56" s="173"/>
      <c r="R56" s="173"/>
      <c r="S56" s="173"/>
      <c r="T56" s="173"/>
      <c r="U56" s="173"/>
      <c r="V56" s="174"/>
      <c r="W56" s="106">
        <f>SUM(W50:W55)</f>
        <v>10</v>
      </c>
      <c r="X56" s="67">
        <f>SUM(X50:X55)</f>
        <v>3</v>
      </c>
      <c r="Y56" s="67"/>
      <c r="Z56" s="68">
        <f>SUM(Z50:Z55)</f>
        <v>18</v>
      </c>
      <c r="AA56" s="111"/>
      <c r="AB56" s="112"/>
    </row>
    <row r="57" spans="1:28" ht="14.25" thickBot="1" thickTop="1">
      <c r="A57" s="1"/>
      <c r="B57" s="175" t="s">
        <v>90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52"/>
      <c r="X57" s="10"/>
      <c r="Y57" s="10"/>
      <c r="Z57" s="10"/>
      <c r="AA57" s="177"/>
      <c r="AB57" s="12"/>
    </row>
    <row r="58" spans="1:28" ht="12.75">
      <c r="A58" s="1"/>
      <c r="B58" s="178" t="s">
        <v>46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3"/>
      <c r="X58" s="3"/>
      <c r="Y58" s="3"/>
      <c r="Z58" s="3"/>
      <c r="AA58" s="179"/>
      <c r="AB58" s="15"/>
    </row>
    <row r="59" spans="1:28" ht="12.75">
      <c r="A59" s="1" t="s">
        <v>165</v>
      </c>
      <c r="B59" s="37" t="s">
        <v>69</v>
      </c>
      <c r="C59" s="256"/>
      <c r="D59" s="256"/>
      <c r="E59" s="256"/>
      <c r="F59" s="256"/>
      <c r="G59" s="4"/>
      <c r="H59" s="4"/>
      <c r="I59" s="4"/>
      <c r="J59" s="4"/>
      <c r="K59" s="274">
        <v>80</v>
      </c>
      <c r="L59" s="252"/>
      <c r="M59" s="1" t="s">
        <v>10</v>
      </c>
      <c r="N59" s="1">
        <v>0</v>
      </c>
      <c r="O59" s="24"/>
      <c r="P59" s="24"/>
      <c r="Q59" s="24"/>
      <c r="R59" s="24"/>
      <c r="S59" s="24"/>
      <c r="T59" s="24"/>
      <c r="U59" s="24"/>
      <c r="V59" s="24"/>
      <c r="W59" s="1"/>
      <c r="X59" s="1"/>
      <c r="Y59" s="1"/>
      <c r="Z59" s="1"/>
      <c r="AA59" s="180"/>
      <c r="AB59" s="181" t="s">
        <v>51</v>
      </c>
    </row>
    <row r="60" spans="1:28" ht="12.75">
      <c r="A60" s="1" t="s">
        <v>166</v>
      </c>
      <c r="B60" s="37" t="s">
        <v>81</v>
      </c>
      <c r="C60" s="256"/>
      <c r="D60" s="256"/>
      <c r="E60" s="256"/>
      <c r="F60" s="256"/>
      <c r="G60" s="256"/>
      <c r="H60" s="256"/>
      <c r="I60" s="256"/>
      <c r="J60" s="256"/>
      <c r="K60" s="274">
        <v>40</v>
      </c>
      <c r="L60" s="252"/>
      <c r="M60" s="1" t="s">
        <v>10</v>
      </c>
      <c r="N60" s="1">
        <v>0</v>
      </c>
      <c r="O60" s="1"/>
      <c r="P60" s="1" t="s">
        <v>25</v>
      </c>
      <c r="Q60" s="24"/>
      <c r="R60" s="24"/>
      <c r="S60" s="24"/>
      <c r="T60" s="24"/>
      <c r="U60" s="24"/>
      <c r="V60" s="24"/>
      <c r="W60" s="1"/>
      <c r="X60" s="1"/>
      <c r="Y60" s="1"/>
      <c r="Z60" s="1"/>
      <c r="AA60" s="180"/>
      <c r="AB60" s="181" t="s">
        <v>51</v>
      </c>
    </row>
    <row r="61" spans="1:28" ht="13.5" thickBot="1">
      <c r="A61" s="1" t="s">
        <v>167</v>
      </c>
      <c r="B61" s="18" t="s">
        <v>69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82"/>
      <c r="P61" s="182"/>
      <c r="Q61" s="182"/>
      <c r="R61" s="182"/>
      <c r="S61" s="274">
        <v>80</v>
      </c>
      <c r="T61" s="252"/>
      <c r="U61" s="1" t="s">
        <v>10</v>
      </c>
      <c r="V61" s="1">
        <v>0</v>
      </c>
      <c r="W61" s="26"/>
      <c r="X61" s="26"/>
      <c r="Y61" s="26"/>
      <c r="Z61" s="26"/>
      <c r="AA61" s="183"/>
      <c r="AB61" s="23" t="s">
        <v>51</v>
      </c>
    </row>
    <row r="62" spans="1:28" ht="12.75">
      <c r="A62" s="1"/>
      <c r="B62" s="184" t="s">
        <v>55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77"/>
      <c r="AB62" s="5"/>
    </row>
    <row r="63" spans="1:28" ht="12.75">
      <c r="A63" s="1" t="s">
        <v>137</v>
      </c>
      <c r="B63" s="186" t="s">
        <v>43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6">
        <v>1</v>
      </c>
      <c r="P63" s="1">
        <v>1</v>
      </c>
      <c r="Q63" s="1" t="s">
        <v>12</v>
      </c>
      <c r="R63" s="1">
        <v>3</v>
      </c>
      <c r="S63" s="10"/>
      <c r="T63" s="10"/>
      <c r="U63" s="10"/>
      <c r="V63" s="10"/>
      <c r="W63" s="10"/>
      <c r="X63" s="10"/>
      <c r="Y63" s="10"/>
      <c r="Z63" s="10"/>
      <c r="AA63" s="177"/>
      <c r="AB63" s="12" t="s">
        <v>53</v>
      </c>
    </row>
    <row r="64" spans="1:28" ht="12.75">
      <c r="A64" s="1" t="s">
        <v>161</v>
      </c>
      <c r="B64" s="37" t="s">
        <v>78</v>
      </c>
      <c r="C64" s="3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35"/>
      <c r="P64" s="10"/>
      <c r="Q64" s="10"/>
      <c r="R64" s="36"/>
      <c r="S64" s="1">
        <v>1</v>
      </c>
      <c r="T64" s="1">
        <v>1</v>
      </c>
      <c r="U64" s="1" t="s">
        <v>12</v>
      </c>
      <c r="V64" s="1">
        <v>3</v>
      </c>
      <c r="W64" s="10"/>
      <c r="X64" s="10"/>
      <c r="Y64" s="10"/>
      <c r="Z64" s="10"/>
      <c r="AA64" s="177"/>
      <c r="AB64" s="4" t="s">
        <v>53</v>
      </c>
    </row>
    <row r="65" spans="1:28" ht="12.75">
      <c r="A65" s="1" t="s">
        <v>160</v>
      </c>
      <c r="B65" s="186" t="s">
        <v>44</v>
      </c>
      <c r="C65" s="187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">
        <v>1</v>
      </c>
      <c r="P65" s="1">
        <v>1</v>
      </c>
      <c r="Q65" s="1" t="s">
        <v>12</v>
      </c>
      <c r="R65" s="1">
        <v>3</v>
      </c>
      <c r="W65" s="10"/>
      <c r="X65" s="10"/>
      <c r="Y65" s="10"/>
      <c r="Z65" s="10"/>
      <c r="AA65" s="177"/>
      <c r="AB65" s="4" t="s">
        <v>53</v>
      </c>
    </row>
    <row r="66" spans="1:28" ht="12.75" customHeight="1">
      <c r="A66" s="1" t="s">
        <v>163</v>
      </c>
      <c r="B66" s="186" t="s">
        <v>80</v>
      </c>
      <c r="C66" s="126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0"/>
      <c r="P66" s="10"/>
      <c r="Q66" s="10"/>
      <c r="R66" s="10"/>
      <c r="S66" s="126"/>
      <c r="T66" s="188"/>
      <c r="U66" s="188"/>
      <c r="V66" s="188"/>
      <c r="W66" s="46">
        <v>2</v>
      </c>
      <c r="X66" s="1">
        <v>0</v>
      </c>
      <c r="Y66" s="1" t="s">
        <v>11</v>
      </c>
      <c r="Z66" s="1">
        <v>3</v>
      </c>
      <c r="AA66" s="83"/>
      <c r="AB66" s="12" t="s">
        <v>54</v>
      </c>
    </row>
    <row r="67" spans="1:28" ht="12.75">
      <c r="A67" s="1" t="s">
        <v>162</v>
      </c>
      <c r="B67" s="186" t="s">
        <v>29</v>
      </c>
      <c r="C67" s="10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">
        <v>1</v>
      </c>
      <c r="X67" s="36">
        <v>1</v>
      </c>
      <c r="Y67" s="64" t="s">
        <v>12</v>
      </c>
      <c r="Z67" s="1">
        <v>3</v>
      </c>
      <c r="AA67" s="124"/>
      <c r="AB67" s="4" t="s">
        <v>51</v>
      </c>
    </row>
    <row r="68" spans="1:28" ht="13.5" thickBot="1">
      <c r="A68" s="1" t="s">
        <v>164</v>
      </c>
      <c r="B68" s="189" t="s">
        <v>79</v>
      </c>
      <c r="C68" s="190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26">
        <v>1</v>
      </c>
      <c r="X68" s="192">
        <v>1</v>
      </c>
      <c r="Y68" s="26" t="s">
        <v>12</v>
      </c>
      <c r="Z68" s="193">
        <v>3</v>
      </c>
      <c r="AA68" s="194"/>
      <c r="AB68" s="33" t="s">
        <v>51</v>
      </c>
    </row>
    <row r="69" spans="1:28" ht="12.75">
      <c r="A69" s="1"/>
      <c r="B69" s="187" t="s">
        <v>56</v>
      </c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95"/>
      <c r="AB69" s="5"/>
    </row>
    <row r="70" spans="1:28" ht="12.75">
      <c r="A70" s="1" t="s">
        <v>127</v>
      </c>
      <c r="B70" s="37" t="s">
        <v>15</v>
      </c>
      <c r="C70" s="1">
        <v>0</v>
      </c>
      <c r="D70" s="1">
        <v>2</v>
      </c>
      <c r="E70" s="1" t="s">
        <v>10</v>
      </c>
      <c r="F70" s="38">
        <v>0</v>
      </c>
      <c r="G70" s="250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76"/>
      <c r="W70" s="35"/>
      <c r="X70" s="35"/>
      <c r="Y70" s="35"/>
      <c r="Z70" s="88"/>
      <c r="AA70" s="64"/>
      <c r="AB70" s="5"/>
    </row>
    <row r="71" spans="1:28" ht="12.75" customHeight="1" thickBot="1">
      <c r="A71" s="1" t="s">
        <v>127</v>
      </c>
      <c r="B71" s="84" t="s">
        <v>15</v>
      </c>
      <c r="C71" s="257"/>
      <c r="D71" s="258"/>
      <c r="E71" s="258"/>
      <c r="F71" s="259"/>
      <c r="G71" s="98">
        <v>0</v>
      </c>
      <c r="H71" s="46">
        <v>2</v>
      </c>
      <c r="I71" s="46" t="s">
        <v>10</v>
      </c>
      <c r="J71" s="94">
        <v>0</v>
      </c>
      <c r="K71" s="277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9"/>
      <c r="W71" s="52"/>
      <c r="X71" s="10"/>
      <c r="Y71" s="10"/>
      <c r="Z71" s="10"/>
      <c r="AA71" s="64"/>
      <c r="AB71" s="12"/>
    </row>
    <row r="72" spans="1:28" ht="12.75">
      <c r="A72" s="1" t="s">
        <v>128</v>
      </c>
      <c r="B72" s="19" t="s">
        <v>103</v>
      </c>
      <c r="C72" s="230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63"/>
      <c r="S72" s="16">
        <v>0</v>
      </c>
      <c r="T72" s="3">
        <v>2</v>
      </c>
      <c r="U72" s="3" t="s">
        <v>12</v>
      </c>
      <c r="V72" s="17">
        <v>7</v>
      </c>
      <c r="W72" s="6"/>
      <c r="X72" s="6"/>
      <c r="Y72" s="6"/>
      <c r="Z72" s="6"/>
      <c r="AA72" s="196"/>
      <c r="AB72" s="15"/>
    </row>
    <row r="73" spans="1:28" ht="13.5" thickBot="1">
      <c r="A73" s="1" t="s">
        <v>129</v>
      </c>
      <c r="B73" s="18" t="s">
        <v>104</v>
      </c>
      <c r="C73" s="260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2"/>
      <c r="W73" s="26">
        <v>0</v>
      </c>
      <c r="X73" s="26">
        <v>2</v>
      </c>
      <c r="Y73" s="26" t="s">
        <v>12</v>
      </c>
      <c r="Z73" s="21">
        <v>8</v>
      </c>
      <c r="AA73" s="9"/>
      <c r="AB73" s="23"/>
    </row>
    <row r="74" spans="1:28" ht="15.75">
      <c r="A74" s="1" t="s">
        <v>125</v>
      </c>
      <c r="B74" s="19" t="s">
        <v>13</v>
      </c>
      <c r="C74" s="16">
        <v>0</v>
      </c>
      <c r="D74" s="3">
        <v>4</v>
      </c>
      <c r="E74" s="3" t="s">
        <v>12</v>
      </c>
      <c r="F74" s="17">
        <v>3</v>
      </c>
      <c r="G74" s="16"/>
      <c r="H74" s="3"/>
      <c r="I74" s="3"/>
      <c r="J74" s="17"/>
      <c r="K74" s="285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63"/>
      <c r="W74" s="7"/>
      <c r="X74" s="6"/>
      <c r="Y74" s="6"/>
      <c r="Z74" s="6"/>
      <c r="AA74" s="20"/>
      <c r="AB74" s="15" t="s">
        <v>94</v>
      </c>
    </row>
    <row r="75" spans="1:28" ht="13.5" thickBot="1">
      <c r="A75" s="1" t="s">
        <v>126</v>
      </c>
      <c r="B75" s="18" t="s">
        <v>14</v>
      </c>
      <c r="C75" s="21"/>
      <c r="D75" s="2"/>
      <c r="E75" s="2"/>
      <c r="F75" s="2"/>
      <c r="G75" s="8">
        <v>0</v>
      </c>
      <c r="H75" s="9">
        <v>4</v>
      </c>
      <c r="I75" s="9" t="s">
        <v>12</v>
      </c>
      <c r="J75" s="22">
        <v>3</v>
      </c>
      <c r="K75" s="8"/>
      <c r="L75" s="9"/>
      <c r="M75" s="9"/>
      <c r="N75" s="22"/>
      <c r="O75" s="275"/>
      <c r="P75" s="261"/>
      <c r="Q75" s="261"/>
      <c r="R75" s="261"/>
      <c r="S75" s="261"/>
      <c r="T75" s="261"/>
      <c r="U75" s="261"/>
      <c r="V75" s="262"/>
      <c r="W75" s="11"/>
      <c r="X75" s="11"/>
      <c r="Y75" s="11"/>
      <c r="Z75" s="11"/>
      <c r="AA75" s="9"/>
      <c r="AB75" s="23" t="s">
        <v>94</v>
      </c>
    </row>
    <row r="76" spans="1:28" ht="12.75">
      <c r="A76" s="4"/>
      <c r="B76" s="197" t="s">
        <v>16</v>
      </c>
      <c r="C76" s="253"/>
      <c r="D76" s="254"/>
      <c r="E76" s="255"/>
      <c r="F76" s="198">
        <f>F17</f>
        <v>29</v>
      </c>
      <c r="G76" s="273"/>
      <c r="H76" s="254"/>
      <c r="I76" s="255"/>
      <c r="J76" s="199">
        <f>J25</f>
        <v>28</v>
      </c>
      <c r="K76" s="273"/>
      <c r="L76" s="254"/>
      <c r="M76" s="255"/>
      <c r="N76" s="198">
        <f>N33</f>
        <v>29</v>
      </c>
      <c r="O76" s="273"/>
      <c r="P76" s="254"/>
      <c r="Q76" s="255"/>
      <c r="R76" s="199">
        <f>R41</f>
        <v>23</v>
      </c>
      <c r="S76" s="280"/>
      <c r="T76" s="281"/>
      <c r="U76" s="282"/>
      <c r="V76" s="198">
        <f>V49</f>
        <v>23</v>
      </c>
      <c r="W76" s="203"/>
      <c r="X76" s="204"/>
      <c r="Y76" s="204"/>
      <c r="Z76" s="199">
        <f>Z56</f>
        <v>18</v>
      </c>
      <c r="AA76" s="205"/>
      <c r="AB76" s="206">
        <f>SUM(F76+J76+N76+R76+V76+Z76)</f>
        <v>150</v>
      </c>
    </row>
    <row r="77" spans="1:28" ht="12.75">
      <c r="A77" s="4"/>
      <c r="B77" s="207" t="s">
        <v>92</v>
      </c>
      <c r="C77" s="274"/>
      <c r="D77" s="251"/>
      <c r="E77" s="252"/>
      <c r="F77" s="208"/>
      <c r="G77" s="250"/>
      <c r="H77" s="251"/>
      <c r="I77" s="252"/>
      <c r="J77" s="208"/>
      <c r="K77" s="250"/>
      <c r="L77" s="251"/>
      <c r="M77" s="252"/>
      <c r="N77" s="208"/>
      <c r="O77" s="250"/>
      <c r="P77" s="251"/>
      <c r="Q77" s="252"/>
      <c r="R77" s="209"/>
      <c r="S77" s="250"/>
      <c r="T77" s="251"/>
      <c r="U77" s="252"/>
      <c r="V77" s="208"/>
      <c r="W77" s="210"/>
      <c r="X77" s="211"/>
      <c r="Y77" s="211"/>
      <c r="Z77" s="212"/>
      <c r="AA77" s="205"/>
      <c r="AB77" s="24">
        <v>9</v>
      </c>
    </row>
    <row r="78" spans="1:28" ht="12.75">
      <c r="A78" s="4"/>
      <c r="B78" s="197" t="s">
        <v>82</v>
      </c>
      <c r="C78" s="27"/>
      <c r="D78" s="28"/>
      <c r="E78" s="29"/>
      <c r="F78" s="198">
        <v>3</v>
      </c>
      <c r="G78" s="130"/>
      <c r="H78" s="28"/>
      <c r="I78" s="29"/>
      <c r="J78" s="199">
        <v>3</v>
      </c>
      <c r="K78" s="130"/>
      <c r="L78" s="28"/>
      <c r="M78" s="29"/>
      <c r="N78" s="198"/>
      <c r="O78" s="130"/>
      <c r="P78" s="28"/>
      <c r="Q78" s="29"/>
      <c r="R78" s="199"/>
      <c r="S78" s="200"/>
      <c r="T78" s="201"/>
      <c r="U78" s="202"/>
      <c r="V78" s="198"/>
      <c r="W78" s="210"/>
      <c r="X78" s="211"/>
      <c r="Y78" s="211"/>
      <c r="Z78" s="199"/>
      <c r="AA78" s="205"/>
      <c r="AB78" s="206">
        <f>F78+J78</f>
        <v>6</v>
      </c>
    </row>
    <row r="79" spans="1:28" ht="13.5" thickBot="1">
      <c r="A79" s="4"/>
      <c r="B79" s="207" t="s">
        <v>17</v>
      </c>
      <c r="C79" s="274"/>
      <c r="D79" s="251"/>
      <c r="E79" s="252"/>
      <c r="F79" s="208"/>
      <c r="G79" s="250"/>
      <c r="H79" s="251"/>
      <c r="I79" s="252"/>
      <c r="J79" s="208"/>
      <c r="K79" s="250"/>
      <c r="L79" s="251"/>
      <c r="M79" s="252"/>
      <c r="N79" s="208"/>
      <c r="O79" s="250"/>
      <c r="P79" s="251"/>
      <c r="Q79" s="252"/>
      <c r="R79" s="209"/>
      <c r="S79" s="250"/>
      <c r="T79" s="251"/>
      <c r="U79" s="252"/>
      <c r="V79" s="208">
        <v>7</v>
      </c>
      <c r="W79" s="210"/>
      <c r="X79" s="211"/>
      <c r="Y79" s="211"/>
      <c r="Z79" s="212">
        <v>8</v>
      </c>
      <c r="AA79" s="205"/>
      <c r="AB79" s="24">
        <f>V79+Z79</f>
        <v>15</v>
      </c>
    </row>
    <row r="80" spans="1:28" ht="12.75">
      <c r="A80" s="4"/>
      <c r="B80" s="213" t="s">
        <v>18</v>
      </c>
      <c r="C80" s="44"/>
      <c r="D80" s="3"/>
      <c r="E80" s="3"/>
      <c r="F80" s="214">
        <f>SUM(F76:F79)</f>
        <v>32</v>
      </c>
      <c r="G80" s="215"/>
      <c r="H80" s="216"/>
      <c r="I80" s="216"/>
      <c r="J80" s="214">
        <f>SUM(J76:J79)</f>
        <v>31</v>
      </c>
      <c r="K80" s="217"/>
      <c r="L80" s="216"/>
      <c r="M80" s="216"/>
      <c r="N80" s="214">
        <f>SUM(N76:N79)</f>
        <v>29</v>
      </c>
      <c r="O80" s="215"/>
      <c r="P80" s="216"/>
      <c r="Q80" s="216"/>
      <c r="R80" s="214">
        <f>SUM(R76:R79)</f>
        <v>23</v>
      </c>
      <c r="S80" s="217"/>
      <c r="T80" s="216"/>
      <c r="U80" s="216"/>
      <c r="V80" s="214">
        <f>SUM(V76:V79)</f>
        <v>30</v>
      </c>
      <c r="W80" s="217"/>
      <c r="X80" s="216"/>
      <c r="Y80" s="216"/>
      <c r="Z80" s="214">
        <f>SUM(Z76:Z79)</f>
        <v>26</v>
      </c>
      <c r="AA80" s="64"/>
      <c r="AB80" s="206">
        <f>SUM(AB76:AB79)</f>
        <v>180</v>
      </c>
    </row>
    <row r="81" spans="1:28" ht="12.75">
      <c r="A81" s="290" t="s">
        <v>179</v>
      </c>
      <c r="B81" s="37" t="s">
        <v>180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48"/>
      <c r="U81" s="48"/>
      <c r="V81" s="219"/>
      <c r="W81" s="219"/>
      <c r="X81" s="220"/>
      <c r="Y81" s="218"/>
      <c r="Z81" s="218"/>
      <c r="AA81" s="221" t="s">
        <v>181</v>
      </c>
      <c r="AB81" s="222">
        <v>30</v>
      </c>
    </row>
    <row r="82" spans="1:28" ht="12.75">
      <c r="A82" s="40" t="s">
        <v>70</v>
      </c>
      <c r="AB82" s="223"/>
    </row>
    <row r="83" ht="12.75">
      <c r="A83" s="40" t="s">
        <v>105</v>
      </c>
    </row>
    <row r="84" ht="12.75">
      <c r="A84" s="40" t="s">
        <v>106</v>
      </c>
    </row>
  </sheetData>
  <sheetProtection/>
  <mergeCells count="53">
    <mergeCell ref="K59:L59"/>
    <mergeCell ref="K60:L60"/>
    <mergeCell ref="S61:T61"/>
    <mergeCell ref="AB6:AB7"/>
    <mergeCell ref="K74:V74"/>
    <mergeCell ref="C36:N36"/>
    <mergeCell ref="W6:Z6"/>
    <mergeCell ref="C19:F19"/>
    <mergeCell ref="C59:F59"/>
    <mergeCell ref="C50:V50"/>
    <mergeCell ref="C79:E79"/>
    <mergeCell ref="K79:M79"/>
    <mergeCell ref="O75:V75"/>
    <mergeCell ref="G70:V70"/>
    <mergeCell ref="G79:I79"/>
    <mergeCell ref="K71:V71"/>
    <mergeCell ref="K76:M76"/>
    <mergeCell ref="G76:I76"/>
    <mergeCell ref="S76:U76"/>
    <mergeCell ref="O77:Q77"/>
    <mergeCell ref="C41:N41"/>
    <mergeCell ref="O79:Q79"/>
    <mergeCell ref="A4:Y4"/>
    <mergeCell ref="A6:A7"/>
    <mergeCell ref="G6:J6"/>
    <mergeCell ref="S6:V6"/>
    <mergeCell ref="C24:F24"/>
    <mergeCell ref="S79:U79"/>
    <mergeCell ref="O76:Q76"/>
    <mergeCell ref="C77:E77"/>
    <mergeCell ref="G77:I77"/>
    <mergeCell ref="C76:E76"/>
    <mergeCell ref="C60:J60"/>
    <mergeCell ref="C71:F71"/>
    <mergeCell ref="C73:V73"/>
    <mergeCell ref="C72:R72"/>
    <mergeCell ref="S77:U77"/>
    <mergeCell ref="K77:M77"/>
    <mergeCell ref="A2:Z2"/>
    <mergeCell ref="A3:Z3"/>
    <mergeCell ref="A5:Z5"/>
    <mergeCell ref="B6:B7"/>
    <mergeCell ref="K6:N6"/>
    <mergeCell ref="C38:N38"/>
    <mergeCell ref="C6:F6"/>
    <mergeCell ref="C35:N35"/>
    <mergeCell ref="C34:N34"/>
    <mergeCell ref="C39:N39"/>
    <mergeCell ref="C20:F20"/>
    <mergeCell ref="O6:R6"/>
    <mergeCell ref="C18:F18"/>
    <mergeCell ref="C25:F25"/>
    <mergeCell ref="C40:N4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1" r:id="rId1"/>
  <rowBreaks count="1" manualBreakCount="1">
    <brk id="6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Dr.Szendrei László</dc:creator>
  <cp:keywords/>
  <dc:description/>
  <cp:lastModifiedBy>Guthyné Kerekes Gizella</cp:lastModifiedBy>
  <cp:lastPrinted>2017-04-28T08:22:33Z</cp:lastPrinted>
  <dcterms:created xsi:type="dcterms:W3CDTF">2005-01-12T10:10:21Z</dcterms:created>
  <dcterms:modified xsi:type="dcterms:W3CDTF">2019-07-08T10:02:05Z</dcterms:modified>
  <cp:category/>
  <cp:version/>
  <cp:contentType/>
  <cp:contentStatus/>
</cp:coreProperties>
</file>